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dres-sas02\SSMSI\Commun\Web Interstats\Analyses et infos rapides\Analyse N°29 - Handicapés\"/>
    </mc:Choice>
  </mc:AlternateContent>
  <bookViews>
    <workbookView xWindow="0" yWindow="0" windowWidth="16635" windowHeight="7380"/>
  </bookViews>
  <sheets>
    <sheet name="Figure 1" sheetId="1" r:id="rId1"/>
    <sheet name="Figure 2" sheetId="22" r:id="rId2"/>
    <sheet name="Figure 3" sheetId="5" r:id="rId3"/>
    <sheet name="Figure 4" sheetId="7" r:id="rId4"/>
    <sheet name="Figure 5" sheetId="8" r:id="rId5"/>
    <sheet name="Figure 6" sheetId="11" r:id="rId6"/>
    <sheet name="Figure 7" sheetId="4" r:id="rId7"/>
    <sheet name="Tableau complémentaire A" sheetId="2" r:id="rId8"/>
    <sheet name="Tableau complémentaire B" sheetId="15" r:id="rId9"/>
    <sheet name="Tableau complémentaire C" sheetId="20" r:id="rId10"/>
    <sheet name="Tableau complémentaire D" sheetId="21" r:id="rId11"/>
    <sheet name="Tableau complétementaire E" sheetId="10" r:id="rId12"/>
    <sheet name="Tableau complémentaire F" sheetId="14" r:id="rId13"/>
    <sheet name="Encadré 3 - Tableau A" sheetId="12" r:id="rId14"/>
    <sheet name="Encadré 3 - Tableau B" sheetId="13" r:id="rId15"/>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2" l="1"/>
  <c r="E10" i="21" l="1"/>
  <c r="E9" i="21"/>
  <c r="E16" i="21"/>
  <c r="E15" i="21"/>
  <c r="E13" i="21"/>
  <c r="E12" i="21"/>
  <c r="E7" i="21"/>
  <c r="E6" i="21"/>
  <c r="E15" i="20" l="1"/>
  <c r="I15" i="20"/>
  <c r="E16" i="20"/>
  <c r="I16" i="20"/>
  <c r="I11" i="20" l="1"/>
  <c r="E12" i="20"/>
  <c r="I14" i="20"/>
  <c r="I13" i="20"/>
  <c r="I8" i="20"/>
  <c r="I7" i="20"/>
  <c r="I6" i="20"/>
  <c r="E14" i="20"/>
  <c r="E13" i="20"/>
  <c r="E7" i="20"/>
  <c r="E6" i="20"/>
  <c r="E8" i="1" l="1"/>
  <c r="E5" i="1"/>
  <c r="E6" i="1" l="1"/>
  <c r="E7" i="1"/>
  <c r="E9" i="1" l="1"/>
  <c r="E10" i="1"/>
  <c r="E12" i="1"/>
  <c r="E11" i="1"/>
  <c r="E4" i="1"/>
</calcChain>
</file>

<file path=xl/sharedStrings.xml><?xml version="1.0" encoding="utf-8"?>
<sst xmlns="http://schemas.openxmlformats.org/spreadsheetml/2006/main" count="733" uniqueCount="225">
  <si>
    <t>Ensemble</t>
  </si>
  <si>
    <t>Hommes</t>
  </si>
  <si>
    <t>Femmes</t>
  </si>
  <si>
    <t>Vols sans violences</t>
  </si>
  <si>
    <t>Vols avec violences</t>
  </si>
  <si>
    <t>Violences physiques</t>
  </si>
  <si>
    <t>Menaces</t>
  </si>
  <si>
    <t>Injures</t>
  </si>
  <si>
    <t>Total</t>
  </si>
  <si>
    <t>En %</t>
  </si>
  <si>
    <t>Vols sans violence</t>
  </si>
  <si>
    <t>Personnes handicapées</t>
  </si>
  <si>
    <t>Personnes non handicapées</t>
  </si>
  <si>
    <t>Sentiment d'insécurité</t>
  </si>
  <si>
    <t>Parmi l'ensemble des individus agés de 18 à 64 ans</t>
  </si>
  <si>
    <t>Violences physiques et/ou sexuelles</t>
  </si>
  <si>
    <t>Dans le quartier ou le village</t>
  </si>
  <si>
    <t>Renoncer à sortir seul de son domicile pour des raisons de sécurité</t>
  </si>
  <si>
    <t>Parmi les victimes de :</t>
  </si>
  <si>
    <t>3,0***</t>
  </si>
  <si>
    <t>3,3***</t>
  </si>
  <si>
    <t>4,2***</t>
  </si>
  <si>
    <t>0,2***</t>
  </si>
  <si>
    <t>Vols avec violence</t>
  </si>
  <si>
    <t>Des fractures ou des blessures visibles</t>
  </si>
  <si>
    <t>Prise en charge médicale (examen, hospitalisation)</t>
  </si>
  <si>
    <t>Quartier ou village</t>
  </si>
  <si>
    <t>Domicile</t>
  </si>
  <si>
    <t>Parties communes de l'immeuble</t>
  </si>
  <si>
    <t>Lieu de travail et d'études</t>
  </si>
  <si>
    <t>Rue, transports, établissement commercial</t>
  </si>
  <si>
    <t>Victimes handicapées</t>
  </si>
  <si>
    <t>Victimes non handicapées</t>
  </si>
  <si>
    <t xml:space="preserve">Violences physiques </t>
  </si>
  <si>
    <t xml:space="preserve">Violences sexuelles </t>
  </si>
  <si>
    <t>Dommages psychologiques importants</t>
  </si>
  <si>
    <t>Violences sexuelles</t>
  </si>
  <si>
    <t>Violences au sein du ménage</t>
  </si>
  <si>
    <t>Perturbations dans la vie quotidienne, notamment professionnelle</t>
  </si>
  <si>
    <t>Handicapés</t>
  </si>
  <si>
    <t>Sans emploi</t>
  </si>
  <si>
    <t>Personne seule</t>
  </si>
  <si>
    <t>Famille monoparentale</t>
  </si>
  <si>
    <t>Couple avec au moins un enfant</t>
  </si>
  <si>
    <t>Autre type de ménage (ménage complexe)</t>
  </si>
  <si>
    <t>Agglomération parisienne</t>
  </si>
  <si>
    <t>Commune rurale</t>
  </si>
  <si>
    <t>Unité urbaine de plus de 100 000 habitants</t>
  </si>
  <si>
    <t>Maisons dispersées, hors agglomération</t>
  </si>
  <si>
    <t>Maisons en lotissement, en quartier pavillonnaire ou en ville</t>
  </si>
  <si>
    <t>Immeubles en cité ou grand ensemble</t>
  </si>
  <si>
    <t>Habitat mixte</t>
  </si>
  <si>
    <t>***</t>
  </si>
  <si>
    <t>ns</t>
  </si>
  <si>
    <t>**</t>
  </si>
  <si>
    <t>*</t>
  </si>
  <si>
    <t>Non handicapés</t>
  </si>
  <si>
    <t>réf</t>
  </si>
  <si>
    <t>En emploi</t>
  </si>
  <si>
    <t>Couple sans enfant</t>
  </si>
  <si>
    <t>Unité urbaine de moins de 100 000 habitants</t>
  </si>
  <si>
    <t>Immeubles en ville</t>
  </si>
  <si>
    <t>Moins de 30 ans</t>
  </si>
  <si>
    <t>30-39 ans</t>
  </si>
  <si>
    <t>40-49 ans</t>
  </si>
  <si>
    <t>50-64 ans</t>
  </si>
  <si>
    <t>1,2***</t>
  </si>
  <si>
    <t>Menaces/chantages</t>
  </si>
  <si>
    <t>Atteintes à la dignité</t>
  </si>
  <si>
    <t>Vols violents</t>
  </si>
  <si>
    <t>Autres</t>
  </si>
  <si>
    <t>Ami</t>
  </si>
  <si>
    <t>Famille (hors conjoint)</t>
  </si>
  <si>
    <t>Connaissance</t>
  </si>
  <si>
    <t>Autre</t>
  </si>
  <si>
    <t>Insécurité au domicile</t>
  </si>
  <si>
    <t>Insécurité dans le quartier</t>
  </si>
  <si>
    <t>Renoncer à sortir de chez soi pour des raisons de sécurité</t>
  </si>
  <si>
    <t>Avoir subi  au moins une atteinte aux biens possédés par les ménages (cambriolages, vols de véhicule, vandalisme,…)</t>
  </si>
  <si>
    <t>Probabilité de référence</t>
  </si>
  <si>
    <t xml:space="preserve">Avoir été témoin d'au moins un phénomène délinquant gênant </t>
  </si>
  <si>
    <t>Proportion de personnes déclarant des violences (en %)</t>
  </si>
  <si>
    <t>Violences physiques et/ou sexuelles, dont :</t>
  </si>
  <si>
    <t>Violences physiques et/ou sexuelles au sein du ménage</t>
  </si>
  <si>
    <t>Violences en dehors du ménage</t>
  </si>
  <si>
    <t>2,0***</t>
  </si>
  <si>
    <t>1,7***</t>
  </si>
  <si>
    <t>0,3***</t>
  </si>
  <si>
    <t>Moins de 30</t>
  </si>
  <si>
    <t>Immeubles en ville (autres que cité ou grand ensemble)</t>
  </si>
  <si>
    <t xml:space="preserve">Répartition </t>
  </si>
  <si>
    <t>Proportion de victimes</t>
  </si>
  <si>
    <t>Personnes non handicapés</t>
  </si>
  <si>
    <t>Habitats mixtes</t>
  </si>
  <si>
    <t>Femmes handicapées ou ayant quelques gênes ou difficultés</t>
  </si>
  <si>
    <t>Femmes non handicapées</t>
  </si>
  <si>
    <t>Proportion de hommes déclarant des violences (en %)</t>
  </si>
  <si>
    <t>nd</t>
  </si>
  <si>
    <t>Ensemble des violences physiques</t>
  </si>
  <si>
    <t>Ensemble des violences sexuelles</t>
  </si>
  <si>
    <t>4,8***</t>
  </si>
  <si>
    <t>4,6***</t>
  </si>
  <si>
    <t>6,7***</t>
  </si>
  <si>
    <t>2,4***</t>
  </si>
  <si>
    <t>3,5***</t>
  </si>
  <si>
    <t>1,9***</t>
  </si>
  <si>
    <t>0,9***</t>
  </si>
  <si>
    <t>2,2***</t>
  </si>
  <si>
    <t>1,8***</t>
  </si>
  <si>
    <t>0,4***</t>
  </si>
  <si>
    <t>1,1***</t>
  </si>
  <si>
    <t>1,4***</t>
  </si>
  <si>
    <t>0,1*</t>
  </si>
  <si>
    <t>Parmi les personnes n'ayant pas été confrontées à des actes ou phenomènes de délinquance</t>
  </si>
  <si>
    <t>ns : non significatifs</t>
  </si>
  <si>
    <t>(En point de pourcentage)</t>
  </si>
  <si>
    <t>Personnes handicapées 
ou ayant quelques gênes ou difficultés</t>
  </si>
  <si>
    <t>Écarts à caractéristiques comparables</t>
  </si>
  <si>
    <t>Écarts bruts</t>
  </si>
  <si>
    <r>
      <t xml:space="preserve">Violences  physiques et/ou sexuelles </t>
    </r>
    <r>
      <rPr>
        <sz val="8"/>
        <color theme="1"/>
        <rFont val="Calibri"/>
        <family val="2"/>
      </rPr>
      <t xml:space="preserve">« </t>
    </r>
    <r>
      <rPr>
        <sz val="8"/>
        <color theme="1"/>
        <rFont val="Arial"/>
        <family val="2"/>
      </rPr>
      <t xml:space="preserve">hors ménage </t>
    </r>
    <r>
      <rPr>
        <sz val="8"/>
        <color theme="1"/>
        <rFont val="Calibri"/>
        <family val="2"/>
      </rPr>
      <t>»</t>
    </r>
  </si>
  <si>
    <t>Violences physiques et/ou sexuelles, 
dont :</t>
  </si>
  <si>
    <t>Atteintes aux biens possédés par les ménages (cambriolages, vols de véhicule, vandalisme…)</t>
  </si>
  <si>
    <r>
      <t>Parmi les témoins d'au moins un phénomène délinquant gênant</t>
    </r>
    <r>
      <rPr>
        <b/>
        <vertAlign val="superscript"/>
        <sz val="8"/>
        <color rgb="FF000000"/>
        <rFont val="Arial"/>
        <family val="2"/>
      </rPr>
      <t>1</t>
    </r>
  </si>
  <si>
    <t>Hors ZUS ou QP</t>
  </si>
  <si>
    <t>Zone urbaine sensible (ZUS) ou quartier prioritaire (QP)</t>
  </si>
  <si>
    <t>Tableau complémentaire C - Proportion de victimes pour différents types d’atteintes selon leur situation vis-à-vis du handicap et écarts de probabilité de victimation, entre personnes handicapées et non handicapées, selon le sexe</t>
  </si>
  <si>
    <t>Proportion de femmes déclarant 
des violences (en %)</t>
  </si>
  <si>
    <r>
      <rPr>
        <sz val="8"/>
        <rFont val="Calibri"/>
        <family val="2"/>
      </rPr>
      <t>É</t>
    </r>
    <r>
      <rPr>
        <sz val="8"/>
        <rFont val="Arial"/>
        <family val="2"/>
      </rPr>
      <t>carts bruts</t>
    </r>
  </si>
  <si>
    <t>Écart entre femmes handicapées et non handicapées (en points de %)</t>
  </si>
  <si>
    <t>Hommes handicapés ou ayant quelques gênes ou difficultés</t>
  </si>
  <si>
    <t>Hommes non handicapés</t>
  </si>
  <si>
    <t>Violences physiques et/ou sexuelles, 
dont:</t>
  </si>
  <si>
    <r>
      <t xml:space="preserve">Violences  physiques et/ou sexuelles </t>
    </r>
    <r>
      <rPr>
        <b/>
        <sz val="8"/>
        <color theme="1"/>
        <rFont val="Calibri"/>
        <family val="2"/>
      </rPr>
      <t xml:space="preserve">« </t>
    </r>
    <r>
      <rPr>
        <b/>
        <sz val="8"/>
        <color theme="1"/>
        <rFont val="Arial"/>
        <family val="2"/>
      </rPr>
      <t xml:space="preserve">hors ménage </t>
    </r>
    <r>
      <rPr>
        <b/>
        <sz val="8"/>
        <color theme="1"/>
        <rFont val="Calibri"/>
        <family val="2"/>
      </rPr>
      <t>»</t>
    </r>
  </si>
  <si>
    <t>Autre type de ménage 
(ménage complexe)</t>
  </si>
  <si>
    <t>Avoir subi au moins une atteinte à la personne (vols avec ou sans violences, violonces physiques et/ou sexuelles, injures et menaces</t>
  </si>
  <si>
    <r>
      <rPr>
        <b/>
        <sz val="8"/>
        <color theme="1"/>
        <rFont val="Calibri"/>
        <family val="2"/>
      </rPr>
      <t>É</t>
    </r>
    <r>
      <rPr>
        <b/>
        <sz val="8"/>
        <color theme="1"/>
        <rFont val="Arial"/>
        <family val="2"/>
      </rPr>
      <t>carts 
(en point)</t>
    </r>
  </si>
  <si>
    <r>
      <rPr>
        <b/>
        <sz val="8"/>
        <rFont val="Calibri"/>
        <family val="2"/>
      </rPr>
      <t>É</t>
    </r>
    <r>
      <rPr>
        <b/>
        <sz val="8"/>
        <rFont val="Arial"/>
        <family val="2"/>
      </rPr>
      <t>cart entre hommes handicapés et non handicapés (en points de %)</t>
    </r>
  </si>
  <si>
    <t>Au domicile</t>
  </si>
  <si>
    <r>
      <rPr>
        <sz val="8"/>
        <color theme="1"/>
        <rFont val="Calibri"/>
        <family val="2"/>
      </rPr>
      <t>É</t>
    </r>
    <r>
      <rPr>
        <sz val="8"/>
        <color theme="1"/>
        <rFont val="Arial"/>
        <family val="2"/>
      </rPr>
      <t>carts bruts</t>
    </r>
  </si>
  <si>
    <t>Personnel d'établissement</t>
  </si>
  <si>
    <t>Tableau complémentaire B - Répartition des personnes handicapées et non handicapées et proportion des victimes selon les caractéristiques sociodémographiques et d'habitat</t>
  </si>
  <si>
    <r>
      <t xml:space="preserve">Violences 
</t>
    </r>
    <r>
      <rPr>
        <sz val="8"/>
        <rFont val="Calibri"/>
        <family val="2"/>
      </rPr>
      <t xml:space="preserve"> </t>
    </r>
    <r>
      <rPr>
        <sz val="8"/>
        <rFont val="Arial"/>
        <family val="2"/>
      </rPr>
      <t>hors du ménage</t>
    </r>
  </si>
  <si>
    <t>Violences hors du ménage</t>
  </si>
  <si>
    <r>
      <rPr>
        <b/>
        <sz val="8"/>
        <color theme="1"/>
        <rFont val="Calibri"/>
        <family val="2"/>
      </rPr>
      <t>É</t>
    </r>
    <r>
      <rPr>
        <b/>
        <sz val="8"/>
        <color theme="1"/>
        <rFont val="Arial"/>
        <family val="2"/>
      </rPr>
      <t>tablissements 
(IME, ESAT, hôpitaux…)</t>
    </r>
  </si>
  <si>
    <t>Nombre de victimes</t>
  </si>
  <si>
    <r>
      <t>Écart entre personnes handicapées et non handicapées (</t>
    </r>
    <r>
      <rPr>
        <b/>
        <i/>
        <sz val="8"/>
        <rFont val="Arial"/>
        <family val="2"/>
      </rPr>
      <t>en points de %</t>
    </r>
    <r>
      <rPr>
        <b/>
        <sz val="8"/>
        <rFont val="Arial"/>
        <family val="2"/>
      </rPr>
      <t>)</t>
    </r>
  </si>
  <si>
    <t>Tableau A - Lieux de commission des violences sexuelles enregistrées par les services de sécurité à l'encontre de personnes en situation de handicap</t>
  </si>
  <si>
    <t>Harcèlements sexuels et autres agressions sexuelles contre des personnes majeures</t>
  </si>
  <si>
    <t>Harcèlements sexuels et autres agressions sexuelles contre des personnes mineures</t>
  </si>
  <si>
    <t>Viols sur des personnes majeures</t>
  </si>
  <si>
    <t>Viols sur des personnes mineures</t>
  </si>
  <si>
    <t>Harcèlements sexuels et autres agressions sexuelles
contre des personnes majeures</t>
  </si>
  <si>
    <t>Harcèlements sexuels et autres agressions sexuelles
contre des personnes mineures</t>
  </si>
  <si>
    <t>Patient, 
autre résident d'établissement</t>
  </si>
  <si>
    <t>Conjoint et 
ex-conjoint</t>
  </si>
  <si>
    <t>Tableau B - Lien entre la personne mise en cause et la victime de violence sexuelle en situation de handicap enregistrée par les services de sécurité</t>
  </si>
  <si>
    <t>Nombre de victimes handicapées enregistrées</t>
  </si>
  <si>
    <t>Femmes (en %)</t>
  </si>
  <si>
    <t>Hommes (en %)</t>
  </si>
  <si>
    <t>0 - 14 ans (en %)</t>
  </si>
  <si>
    <t>15 - 29 ans (en %)</t>
  </si>
  <si>
    <t>30 - 44 ans (en %)</t>
  </si>
  <si>
    <t>45 - 59 ans (en %)</t>
  </si>
  <si>
    <r>
      <t>Autre type de handicap</t>
    </r>
    <r>
      <rPr>
        <b/>
        <vertAlign val="superscript"/>
        <sz val="8"/>
        <color rgb="FF000000"/>
        <rFont val="Arial"/>
        <family val="2"/>
      </rPr>
      <t xml:space="preserve">1 
</t>
    </r>
    <r>
      <rPr>
        <b/>
        <sz val="8"/>
        <color rgb="FF000000"/>
        <rFont val="Arial"/>
        <family val="2"/>
      </rPr>
      <t>(en %)</t>
    </r>
  </si>
  <si>
    <r>
      <t>Handicap physique</t>
    </r>
    <r>
      <rPr>
        <b/>
        <vertAlign val="superscript"/>
        <sz val="8"/>
        <color rgb="FF000000"/>
        <rFont val="Arial"/>
        <family val="2"/>
      </rPr>
      <t xml:space="preserve">1 
</t>
    </r>
    <r>
      <rPr>
        <b/>
        <sz val="8"/>
        <color rgb="FF000000"/>
        <rFont val="Arial"/>
        <family val="2"/>
      </rPr>
      <t>(en %)</t>
    </r>
  </si>
  <si>
    <t>60 ans et plus 
(en %)</t>
  </si>
  <si>
    <t>Personnes 
non handicapées</t>
  </si>
  <si>
    <t>Personnes
 non handicapées</t>
  </si>
  <si>
    <r>
      <rPr>
        <b/>
        <sz val="8"/>
        <color theme="1"/>
        <rFont val="Arial"/>
        <family val="2"/>
      </rPr>
      <t>Champ</t>
    </r>
    <r>
      <rPr>
        <sz val="8"/>
        <color theme="1"/>
        <rFont val="Arial"/>
        <family val="2"/>
      </rPr>
      <t xml:space="preserve"> • Crimes et délits enregistrés en 2018 en France.</t>
    </r>
  </si>
  <si>
    <r>
      <rPr>
        <b/>
        <i/>
        <sz val="8"/>
        <color theme="1"/>
        <rFont val="Arial"/>
        <family val="2"/>
      </rPr>
      <t>Source</t>
    </r>
    <r>
      <rPr>
        <i/>
        <sz val="8"/>
        <color theme="1"/>
        <rFont val="Arial"/>
        <family val="2"/>
      </rPr>
      <t xml:space="preserve"> • Base des victimes de crimes et délits 2018, SSMSI.</t>
    </r>
  </si>
  <si>
    <r>
      <rPr>
        <b/>
        <sz val="8"/>
        <color theme="1"/>
        <rFont val="Arial"/>
        <family val="2"/>
      </rPr>
      <t>Note</t>
    </r>
    <r>
      <rPr>
        <sz val="8"/>
        <color theme="1"/>
        <rFont val="Arial"/>
        <family val="2"/>
      </rPr>
      <t xml:space="preserve"> : Chiffres établis sur la base des procédures pour lesquelles le lieu d'enregistrement peut être identifié (environ 76 %).</t>
    </r>
  </si>
  <si>
    <r>
      <rPr>
        <b/>
        <sz val="8"/>
        <color theme="1"/>
        <rFont val="Arial"/>
        <family val="2"/>
      </rPr>
      <t>Lecture</t>
    </r>
    <r>
      <rPr>
        <sz val="8"/>
        <color theme="1"/>
        <rFont val="Arial"/>
        <family val="2"/>
      </rPr>
      <t> : 27 % des harcèlements sexuels et autres agressions sexuelles contre des personnes majeures en situation de handicap ont été commis au domicile de la victime.</t>
    </r>
  </si>
  <si>
    <r>
      <rPr>
        <b/>
        <sz val="8"/>
        <color theme="1"/>
        <rFont val="Arial"/>
        <family val="2"/>
      </rPr>
      <t>Champ</t>
    </r>
    <r>
      <rPr>
        <sz val="8"/>
        <color theme="1"/>
        <rFont val="Arial"/>
        <family val="2"/>
      </rPr>
      <t xml:space="preserve"> : Crimes et délits enregistrés en 2018 en France.</t>
    </r>
  </si>
  <si>
    <r>
      <rPr>
        <b/>
        <i/>
        <sz val="8"/>
        <color theme="1"/>
        <rFont val="Arial"/>
        <family val="2"/>
      </rPr>
      <t>Source</t>
    </r>
    <r>
      <rPr>
        <i/>
        <sz val="8"/>
        <color theme="1"/>
        <rFont val="Arial"/>
        <family val="2"/>
      </rPr>
      <t xml:space="preserve"> : Base des victimes de crimes et délits 2018, SSMSI.</t>
    </r>
  </si>
  <si>
    <r>
      <rPr>
        <b/>
        <sz val="8"/>
        <color theme="1"/>
        <rFont val="Arial"/>
        <family val="2"/>
      </rPr>
      <t>Note</t>
    </r>
    <r>
      <rPr>
        <sz val="8"/>
        <color theme="1"/>
        <rFont val="Arial"/>
        <family val="2"/>
      </rPr>
      <t xml:space="preserve"> : Chiffres établis sur la base des procédures pour lesquelles le lien entre le mis en cause et la victime peut être identifié (environ 67 %).</t>
    </r>
  </si>
  <si>
    <r>
      <rPr>
        <b/>
        <sz val="8"/>
        <color theme="1"/>
        <rFont val="Arial"/>
        <family val="2"/>
      </rPr>
      <t>Lecture</t>
    </r>
    <r>
      <rPr>
        <sz val="8"/>
        <color theme="1"/>
        <rFont val="Arial"/>
        <family val="2"/>
      </rPr>
      <t xml:space="preserve"> : 20 % des harcèlements sexuels et autres agressions sexuelles contre des personnes majeures en situation de handicap ont été commis par un personnel d’établissement.</t>
    </r>
  </si>
  <si>
    <t xml:space="preserve">
Figure 1 - Proportion de victimes pour différents types d’atteintes et écarts entre personnes handicapées et non handicapées</t>
  </si>
  <si>
    <t>ns : non significatif ; *** : écart significatif au seuil de 1%.</t>
  </si>
  <si>
    <r>
      <rPr>
        <b/>
        <i/>
        <sz val="8"/>
        <color theme="1"/>
        <rFont val="Calibri"/>
        <family val="2"/>
        <scheme val="minor"/>
      </rPr>
      <t>Source</t>
    </r>
    <r>
      <rPr>
        <i/>
        <sz val="8"/>
        <color theme="1"/>
        <rFont val="Calibri"/>
        <family val="2"/>
        <scheme val="minor"/>
      </rPr>
      <t xml:space="preserve"> • Enquêtes Cadre de vie et sécurité de 2011 à 2018, Insee-ONDRP-SSMSI.</t>
    </r>
  </si>
  <si>
    <r>
      <rPr>
        <b/>
        <sz val="8"/>
        <color theme="1"/>
        <rFont val="Calibri"/>
        <family val="2"/>
        <scheme val="minor"/>
      </rPr>
      <t>Champ</t>
    </r>
    <r>
      <rPr>
        <sz val="8"/>
        <color theme="1"/>
        <rFont val="Calibri"/>
        <family val="2"/>
        <scheme val="minor"/>
      </rPr>
      <t xml:space="preserve"> • France métropolitaine, ensemble des personnes de 18 à 64 ans.</t>
    </r>
  </si>
  <si>
    <r>
      <rPr>
        <b/>
        <sz val="8"/>
        <color theme="1"/>
        <rFont val="Calibri"/>
        <family val="2"/>
        <scheme val="minor"/>
      </rPr>
      <t>Note</t>
    </r>
    <r>
      <rPr>
        <sz val="8"/>
        <color theme="1"/>
        <rFont val="Calibri"/>
        <family val="2"/>
        <scheme val="minor"/>
      </rPr>
      <t xml:space="preserve"> </t>
    </r>
    <r>
      <rPr>
        <sz val="8"/>
        <color theme="1"/>
        <rFont val="Calibri"/>
        <family val="2"/>
      </rPr>
      <t>•</t>
    </r>
    <r>
      <rPr>
        <sz val="8"/>
        <color theme="1"/>
        <rFont val="Calibri"/>
        <family val="2"/>
        <scheme val="minor"/>
      </rPr>
      <t xml:space="preserve"> Pour chaque modalité, les modèles illustrent les différences de probabilité liées au fait d’être handicapé par rapport à la situation de référence. Celle-ci est définie comme celle d’un homme sans handicap ni gêne ou difficulté dans la vie quotidienne, âgé de 40 à 49 ans, en emploi, en couple sans enfant, vivant dans une agglomération de moins de 100 000 habitants, en dehors d’un quartier prioritaire de la politique de la ville et dans un immeuble de ville. </t>
    </r>
  </si>
  <si>
    <t>Figure 2 - Écarts de probabilité d'avoir subi une atteinte entre personnes handicapées et non handicapées, par sexe</t>
  </si>
  <si>
    <r>
      <rPr>
        <b/>
        <sz val="8"/>
        <color theme="1"/>
        <rFont val="Calibri"/>
        <family val="2"/>
        <scheme val="minor"/>
      </rPr>
      <t>Note</t>
    </r>
    <r>
      <rPr>
        <sz val="8"/>
        <color theme="1"/>
        <rFont val="Calibri"/>
        <family val="2"/>
        <scheme val="minor"/>
      </rPr>
      <t xml:space="preserve"> • Pour chaque modalité, les modèles illustrent les différences de probabilité liée au fait d’être handicapé par rapport à la situation de référence. Celle-ci est définie comme celle d’une personne sans handicap  ni gêne ou difficulté dans la vie quotidienne (une femme, d’une part, et un homme d’autre part), âgée de 40 à 59 ans, en emploi, en couple sans enfant, vivant dans une agglomération de moins de 100 000 habitants, en dehors d’un quartier prioritaire de la politique de la ville et dans un immeuble de ville. </t>
    </r>
  </si>
  <si>
    <r>
      <rPr>
        <b/>
        <sz val="8"/>
        <color theme="1"/>
        <rFont val="Calibri"/>
        <family val="2"/>
        <scheme val="minor"/>
      </rPr>
      <t>Lecture</t>
    </r>
    <r>
      <rPr>
        <sz val="8"/>
        <color theme="1"/>
        <rFont val="Calibri"/>
        <family val="2"/>
        <scheme val="minor"/>
      </rPr>
      <t> •  Parmi les femmes, l</t>
    </r>
    <r>
      <rPr>
        <sz val="8"/>
        <rFont val="Calibri"/>
        <family val="2"/>
        <scheme val="minor"/>
      </rPr>
      <t>a proportion de victimes de violences physiques et/ou sexuelles au cours des deux années précédant l’enquête est supérieure de 3,2 points de pourcentage parmi celles en situation de handicap par rapport à celles ne déclarant pas de handicap (respectivement 9,0 % et 5,8 %).  À autres caractéristiques comparables, l’écart est de 4,8 points. Les écarts de probabilité bruts correspondent à la différence entre la proportion de victimes d’une atteinte parmi les personnes handicapées et la proportion de victimes parmi celles ne déclarant pas de handicap. Ils ne tiennent pas compte des effets de structure des populations considérées. Les écarts de probabilités à caractéristiques comparables, obtenues à partir d’une modélisation économétrique, permettent, en revanche, d’isoler l’effet propre de chaque caractéristique sur la probabilité d’être victime.</t>
    </r>
  </si>
  <si>
    <t xml:space="preserve">Figure 3 - Préjudices physiques à la suite de violences physiques et/ou sexuelles </t>
  </si>
  <si>
    <r>
      <rPr>
        <b/>
        <sz val="8"/>
        <color theme="1"/>
        <rFont val="Calibri"/>
        <family val="2"/>
        <scheme val="minor"/>
      </rPr>
      <t>Lecture</t>
    </r>
    <r>
      <rPr>
        <sz val="8"/>
        <color theme="1"/>
        <rFont val="Calibri"/>
        <family val="2"/>
        <scheme val="minor"/>
      </rPr>
      <t> • D’après</t>
    </r>
    <r>
      <rPr>
        <sz val="8"/>
        <rFont val="Calibri"/>
        <family val="2"/>
        <scheme val="minor"/>
      </rPr>
      <t xml:space="preserve"> les atteintes déclarées au</t>
    </r>
    <r>
      <rPr>
        <sz val="8"/>
        <color theme="1"/>
        <rFont val="Calibri"/>
        <family val="2"/>
        <scheme val="minor"/>
      </rPr>
      <t xml:space="preserve"> cours des deux années précédant l’enquête, 39 % des victimes de violences sexuelles en dehors de leur ménage en situation de handicap déclarent présenter des fractures ou des blessures visibles à la suite de l’incident.  </t>
    </r>
  </si>
  <si>
    <r>
      <rPr>
        <b/>
        <sz val="8"/>
        <color theme="1"/>
        <rFont val="Calibri"/>
        <family val="2"/>
        <scheme val="minor"/>
      </rPr>
      <t>Champ</t>
    </r>
    <r>
      <rPr>
        <sz val="8"/>
        <color theme="1"/>
        <rFont val="Calibri"/>
        <family val="2"/>
        <scheme val="minor"/>
      </rPr>
      <t xml:space="preserve"> • France métropolitaine, victimes de violences sexuelles âgées de 18 à 64 ans.</t>
    </r>
  </si>
  <si>
    <r>
      <rPr>
        <b/>
        <sz val="8"/>
        <color theme="1"/>
        <rFont val="Calibri"/>
        <family val="2"/>
        <scheme val="minor"/>
      </rPr>
      <t>Lecture</t>
    </r>
    <r>
      <rPr>
        <sz val="8"/>
        <color theme="1"/>
        <rFont val="Calibri"/>
        <family val="2"/>
        <scheme val="minor"/>
      </rPr>
      <t xml:space="preserve"> • </t>
    </r>
    <r>
      <rPr>
        <sz val="8"/>
        <rFont val="Calibri"/>
        <family val="2"/>
        <scheme val="minor"/>
      </rPr>
      <t>D</t>
    </r>
    <r>
      <rPr>
        <sz val="8"/>
        <color theme="1"/>
        <rFont val="Calibri"/>
        <family val="2"/>
        <scheme val="minor"/>
      </rPr>
      <t xml:space="preserve">’après </t>
    </r>
    <r>
      <rPr>
        <sz val="8"/>
        <rFont val="Calibri"/>
        <family val="2"/>
        <scheme val="minor"/>
      </rPr>
      <t>les atteintes déclarées au cours des deux années précédant l’enquête, 38 % des victimes en situation de handicap ou ayant quelques gênes ou difficultés ont subi au moins une atteinte c</t>
    </r>
    <r>
      <rPr>
        <sz val="8"/>
        <color theme="1"/>
        <rFont val="Calibri"/>
        <family val="2"/>
        <scheme val="minor"/>
      </rPr>
      <t>ommise par une personne extérieure à leur ménage dans leur quartier ou village de résidence contre 30 % parmi le reste de la population.</t>
    </r>
  </si>
  <si>
    <r>
      <rPr>
        <b/>
        <sz val="8"/>
        <color theme="1"/>
        <rFont val="Calibri"/>
        <family val="2"/>
        <scheme val="minor"/>
      </rPr>
      <t>Champ</t>
    </r>
    <r>
      <rPr>
        <sz val="8"/>
        <color theme="1"/>
        <rFont val="Calibri"/>
        <family val="2"/>
        <scheme val="minor"/>
      </rPr>
      <t xml:space="preserve"> • </t>
    </r>
    <r>
      <rPr>
        <sz val="8"/>
        <rFont val="Calibri"/>
        <family val="2"/>
        <scheme val="minor"/>
      </rPr>
      <t>France métropolitaine, victimes ayant subi au moins une atteinte</t>
    </r>
    <r>
      <rPr>
        <sz val="8"/>
        <color theme="1"/>
        <rFont val="Calibri"/>
        <family val="2"/>
        <scheme val="minor"/>
      </rPr>
      <t xml:space="preserve"> hors du ménage âgées de 18 à 64 ans.</t>
    </r>
  </si>
  <si>
    <t>Figure 5 - Proportion de victimes déclarant connaître leur agresseur selon la situation vis-à-vis du handicap</t>
  </si>
  <si>
    <r>
      <rPr>
        <b/>
        <sz val="8"/>
        <color theme="1"/>
        <rFont val="Arial"/>
        <family val="2"/>
      </rPr>
      <t>Note</t>
    </r>
    <r>
      <rPr>
        <sz val="8"/>
        <color theme="1"/>
        <rFont val="Arial"/>
        <family val="2"/>
      </rPr>
      <t xml:space="preserve">  • </t>
    </r>
    <r>
      <rPr>
        <sz val="8"/>
        <rFont val="Arial"/>
        <family val="2"/>
      </rPr>
      <t xml:space="preserve"> Atteintes h</t>
    </r>
    <r>
      <rPr>
        <sz val="8"/>
        <color theme="1"/>
        <rFont val="Arial"/>
        <family val="2"/>
      </rPr>
      <t>ors du ménage uniquement.</t>
    </r>
  </si>
  <si>
    <r>
      <t>Figure 4 - Lieu</t>
    </r>
    <r>
      <rPr>
        <b/>
        <sz val="10"/>
        <rFont val="Arial"/>
        <family val="2"/>
      </rPr>
      <t xml:space="preserve"> d'atteintes subies </t>
    </r>
    <r>
      <rPr>
        <b/>
        <sz val="10"/>
        <color theme="1"/>
        <rFont val="Arial"/>
        <family val="2"/>
      </rPr>
      <t>hors du ménage selon la situation vis-à-vis du handicap</t>
    </r>
  </si>
  <si>
    <r>
      <rPr>
        <b/>
        <sz val="8"/>
        <rFont val="Arial"/>
        <family val="2"/>
      </rPr>
      <t xml:space="preserve">Lecture </t>
    </r>
    <r>
      <rPr>
        <sz val="8"/>
        <rFont val="Arial"/>
        <family val="2"/>
      </rPr>
      <t>• D’après la victimation déclarée au cours des deux années précédant l’enquête, 65 % des victimes handicapées ou ayant quelques gênes ou difficultés ayant été exposées à des violences physiques et/ou sexuelles commises par une personne extérieure à leur ménage connaissaient leur agresseur de vue ou personnellement, contre 52 % parmi le reste de la population.</t>
    </r>
  </si>
  <si>
    <r>
      <rPr>
        <b/>
        <sz val="8"/>
        <color theme="1"/>
        <rFont val="Arial"/>
        <family val="2"/>
      </rPr>
      <t>Champ</t>
    </r>
    <r>
      <rPr>
        <sz val="8"/>
        <color theme="1"/>
        <rFont val="Arial"/>
        <family val="2"/>
      </rPr>
      <t xml:space="preserve"> • France métropolitaine, victimes ayant subi au moins une atteinte « hors ménage »  âgées de 18 à 64 ans.</t>
    </r>
  </si>
  <si>
    <r>
      <rPr>
        <b/>
        <i/>
        <sz val="8"/>
        <color theme="1"/>
        <rFont val="Arial"/>
        <family val="2"/>
      </rPr>
      <t>Source</t>
    </r>
    <r>
      <rPr>
        <i/>
        <sz val="8"/>
        <color theme="1"/>
        <rFont val="Arial"/>
        <family val="2"/>
      </rPr>
      <t xml:space="preserve"> • Enquêtes Cadre de vie et sécurité de 2011 à 2018, Insee-ONDRP-SSMSI.</t>
    </r>
  </si>
  <si>
    <t>Figure 6 - Caractéristiques des victimes handicapées enregistrées par les services de sécurité 
selon différents types d’atteintes</t>
  </si>
  <si>
    <t>(1) L'information sur le type de handicap n'est renseignée que dans les procédures enregistrées par la police nationale.</t>
  </si>
  <si>
    <r>
      <rPr>
        <b/>
        <sz val="8"/>
        <color theme="1"/>
        <rFont val="Arial"/>
        <family val="2"/>
      </rPr>
      <t>Lecture</t>
    </r>
    <r>
      <rPr>
        <sz val="8"/>
        <color theme="1"/>
        <rFont val="Arial"/>
        <family val="2"/>
      </rPr>
      <t> • 25 % des personnes handicapées victimes de violences sexuelles souffrent d'un handicap physique et 77 % d'un autre type de handicap. Une victime peut cumuler plusieurs types de handicap, la somme des deux modalités peut ainsi être supérieure à 100.</t>
    </r>
  </si>
  <si>
    <t>Figure 7 - L’insécurité « ressentie » au domicile, dans le quartier ou dans le village selon la situation vis-à-vis du handicap</t>
  </si>
  <si>
    <t>(1) Personnes ayant observé dans leur quartier, village ou domicile au moins une fois dans l’année les phénomènes délinquants gênant suivants : consommation ou trafic de drogue, autres trafics (voitures, deux-roues, matériel électronique), prostitution, présence de groupes de délinquants, autres formes de délinquance.</t>
  </si>
  <si>
    <r>
      <rPr>
        <b/>
        <sz val="8"/>
        <color theme="1"/>
        <rFont val="Arial"/>
        <family val="2"/>
      </rPr>
      <t>Champ</t>
    </r>
    <r>
      <rPr>
        <sz val="8"/>
        <color theme="1"/>
        <rFont val="Arial"/>
        <family val="2"/>
      </rPr>
      <t xml:space="preserve"> • France métropolitaine, ensemble des personnes de 18 à 64 ans.</t>
    </r>
  </si>
  <si>
    <r>
      <rPr>
        <b/>
        <sz val="8"/>
        <color theme="1"/>
        <rFont val="Arial"/>
        <family val="2"/>
      </rPr>
      <t>Lecture </t>
    </r>
    <r>
      <rPr>
        <sz val="8"/>
        <color theme="1"/>
        <rFont val="Arial"/>
        <family val="2"/>
      </rPr>
      <t>• 14 % des personnes handicapées ou ayant quelques gênes ou difficultés ont déclaré se sentir en insécurité à leur domicile.</t>
    </r>
  </si>
  <si>
    <r>
      <t xml:space="preserve">Tableau complémentaire A - </t>
    </r>
    <r>
      <rPr>
        <b/>
        <sz val="10"/>
        <color theme="1"/>
        <rFont val="Calibri"/>
        <family val="2"/>
      </rPr>
      <t>É</t>
    </r>
    <r>
      <rPr>
        <b/>
        <sz val="10"/>
        <color theme="1"/>
        <rFont val="Arial"/>
        <family val="2"/>
      </rPr>
      <t xml:space="preserve">carts de probabilité d'avoir subi une </t>
    </r>
    <r>
      <rPr>
        <b/>
        <sz val="10"/>
        <rFont val="Arial"/>
        <family val="2"/>
      </rPr>
      <t>atteinte</t>
    </r>
    <r>
      <rPr>
        <b/>
        <sz val="10"/>
        <color rgb="FF00B050"/>
        <rFont val="Arial"/>
        <family val="2"/>
      </rPr>
      <t xml:space="preserve"> </t>
    </r>
    <r>
      <rPr>
        <b/>
        <sz val="10"/>
        <color theme="1"/>
        <rFont val="Arial"/>
        <family val="2"/>
      </rPr>
      <t xml:space="preserve">à </t>
    </r>
    <r>
      <rPr>
        <b/>
        <sz val="10"/>
        <color theme="1"/>
        <rFont val="Calibri"/>
        <family val="2"/>
      </rPr>
      <t xml:space="preserve">« </t>
    </r>
    <r>
      <rPr>
        <b/>
        <sz val="10"/>
        <color theme="1"/>
        <rFont val="Arial"/>
        <family val="2"/>
      </rPr>
      <t>autres caractéristiques identiques »</t>
    </r>
  </si>
  <si>
    <r>
      <t xml:space="preserve">Tableau complémentaire D - Préjudices physiques suite à </t>
    </r>
    <r>
      <rPr>
        <b/>
        <sz val="10"/>
        <rFont val="Arial"/>
        <family val="2"/>
      </rPr>
      <t>des</t>
    </r>
    <r>
      <rPr>
        <b/>
        <sz val="10"/>
        <color theme="1"/>
        <rFont val="Arial"/>
        <family val="2"/>
      </rPr>
      <t xml:space="preserve"> violences physiques et /ou sexuelles détaillées</t>
    </r>
  </si>
  <si>
    <r>
      <t>Tableau complétementaire E - Dommages psychologiques et perturbations dans la vie quotidienne causés par une</t>
    </r>
    <r>
      <rPr>
        <b/>
        <sz val="11"/>
        <rFont val="Calibri"/>
        <family val="2"/>
        <scheme val="minor"/>
      </rPr>
      <t xml:space="preserve"> atteinte</t>
    </r>
    <r>
      <rPr>
        <b/>
        <sz val="11"/>
        <color rgb="FFFF0000"/>
        <rFont val="Calibri"/>
        <family val="2"/>
        <scheme val="minor"/>
      </rPr>
      <t xml:space="preserve"> </t>
    </r>
  </si>
  <si>
    <r>
      <t xml:space="preserve">Tableau complémentaire F - </t>
    </r>
    <r>
      <rPr>
        <b/>
        <sz val="10"/>
        <color theme="1"/>
        <rFont val="Calibri"/>
        <family val="2"/>
      </rPr>
      <t>É</t>
    </r>
    <r>
      <rPr>
        <b/>
        <sz val="10"/>
        <color theme="1"/>
        <rFont val="Arial"/>
        <family val="2"/>
      </rPr>
      <t xml:space="preserve">cart de probabilité d'avoir ressenti un sentiment d'insécurité à </t>
    </r>
    <r>
      <rPr>
        <b/>
        <sz val="10"/>
        <color theme="1"/>
        <rFont val="Calibri"/>
        <family val="2"/>
      </rPr>
      <t>«</t>
    </r>
    <r>
      <rPr>
        <b/>
        <sz val="10"/>
        <color theme="1"/>
        <rFont val="Arial"/>
        <family val="2"/>
      </rPr>
      <t xml:space="preserve"> autres caractéristiques identiques </t>
    </r>
    <r>
      <rPr>
        <b/>
        <sz val="10"/>
        <color theme="1"/>
        <rFont val="Calibri"/>
        <family val="2"/>
      </rPr>
      <t>»</t>
    </r>
  </si>
  <si>
    <r>
      <rPr>
        <b/>
        <sz val="8"/>
        <color theme="1"/>
        <rFont val="Arial"/>
        <family val="2"/>
      </rPr>
      <t>Note</t>
    </r>
    <r>
      <rPr>
        <sz val="8"/>
        <color theme="1"/>
        <rFont val="Arial"/>
        <family val="2"/>
      </rPr>
      <t xml:space="preserve"> • Pour chaque modalité, les modèles illustrent les différences de probabilité liées au fait d’être handicapé par rapport à la situation de référence. 
Par exemple, la probabilité de se sentir en insécurité à son domicile pour la personne de référence (Celle-ci est définie comme celle d’un homme sans handicap ni gêne ou difficulté dans la vie quotidienne, âgé de 40 à 49 ans, en emploi, en couple sans enfant, vivant dans une agglomération de moins 
de 100 000 habitants, en dehors d’un quartier prioritaire de la politique de la ville et dans un immeuble de ville) n'ayant pas subi d'atteintes à la personne ou aux biens et n'ayant pas été témoin d'au moins un phénomène délinquant gênant est de 1,6 %. Toutes choses égales par ailleurs, être handicapé augmente cette probabilité de 0,9 point.</t>
    </r>
  </si>
  <si>
    <r>
      <rPr>
        <b/>
        <sz val="8"/>
        <color theme="1"/>
        <rFont val="Arial"/>
        <family val="2"/>
      </rPr>
      <t>Champ</t>
    </r>
    <r>
      <rPr>
        <sz val="8"/>
        <color theme="1"/>
        <rFont val="Arial"/>
        <family val="2"/>
      </rPr>
      <t xml:space="preserve"> • France métropolitaine, personnes âgées de 18 à 64 ans.</t>
    </r>
  </si>
  <si>
    <r>
      <rPr>
        <b/>
        <sz val="8"/>
        <color theme="1"/>
        <rFont val="Calibri"/>
        <family val="2"/>
        <scheme val="minor"/>
      </rPr>
      <t>Champ</t>
    </r>
    <r>
      <rPr>
        <sz val="8"/>
        <color theme="1"/>
        <rFont val="Calibri"/>
        <family val="2"/>
        <scheme val="minor"/>
      </rPr>
      <t xml:space="preserve"> • France métropolitaine, victimes  âgées de 18 à 64 ans. </t>
    </r>
  </si>
  <si>
    <r>
      <rPr>
        <b/>
        <sz val="8"/>
        <color theme="1"/>
        <rFont val="Calibri"/>
        <family val="2"/>
        <scheme val="minor"/>
      </rPr>
      <t>Lecture</t>
    </r>
    <r>
      <rPr>
        <sz val="8"/>
        <color theme="1"/>
        <rFont val="Calibri"/>
        <family val="2"/>
        <scheme val="minor"/>
      </rPr>
      <t xml:space="preserve"> • </t>
    </r>
    <r>
      <rPr>
        <sz val="8"/>
        <rFont val="Calibri"/>
        <family val="2"/>
        <scheme val="minor"/>
      </rPr>
      <t>D</t>
    </r>
    <r>
      <rPr>
        <sz val="8"/>
        <color theme="1"/>
        <rFont val="Calibri"/>
        <family val="2"/>
        <scheme val="minor"/>
      </rPr>
      <t>’après les</t>
    </r>
    <r>
      <rPr>
        <sz val="8"/>
        <rFont val="Calibri"/>
        <family val="2"/>
        <scheme val="minor"/>
      </rPr>
      <t xml:space="preserve"> atteintes  déclarées </t>
    </r>
    <r>
      <rPr>
        <sz val="8"/>
        <color theme="1"/>
        <rFont val="Calibri"/>
        <family val="2"/>
        <scheme val="minor"/>
      </rPr>
      <t xml:space="preserve">au cours des deux années précédant l’enquête, 66 % des victimes handicapées de violences physiques et/ou sexuelles déclarent des dommages psychologiques importants causés par ces violences. </t>
    </r>
  </si>
  <si>
    <r>
      <rPr>
        <b/>
        <sz val="8"/>
        <color theme="1"/>
        <rFont val="Arial"/>
        <family val="2"/>
      </rPr>
      <t>Source</t>
    </r>
    <r>
      <rPr>
        <sz val="8"/>
        <color theme="1"/>
        <rFont val="Arial"/>
        <family val="2"/>
      </rPr>
      <t xml:space="preserve"> • Enquêtes Cadre de vie et sécurité de 2011 à 2018, Insee-ONDRP-SSMSI.</t>
    </r>
  </si>
  <si>
    <r>
      <rPr>
        <b/>
        <sz val="8"/>
        <color theme="1"/>
        <rFont val="Arial"/>
        <family val="2"/>
      </rPr>
      <t>Lecture</t>
    </r>
    <r>
      <rPr>
        <sz val="8"/>
        <color theme="1"/>
        <rFont val="Arial"/>
        <family val="2"/>
      </rPr>
      <t xml:space="preserve"> • 39 % des victimes de violences physiques et/ou sexuelles handicapées ont déclaré présenter des fractures ou des blessures visibles à la suite de l'incident.</t>
    </r>
  </si>
  <si>
    <r>
      <rPr>
        <b/>
        <sz val="8"/>
        <color theme="1"/>
        <rFont val="Arial"/>
        <family val="2"/>
      </rPr>
      <t>ns</t>
    </r>
    <r>
      <rPr>
        <sz val="8"/>
        <color theme="1"/>
        <rFont val="Arial"/>
        <family val="2"/>
      </rPr>
      <t xml:space="preserve"> : non significatifs</t>
    </r>
  </si>
  <si>
    <r>
      <t xml:space="preserve">Violences physiques et/ou sexuelles </t>
    </r>
    <r>
      <rPr>
        <sz val="8"/>
        <color theme="1"/>
        <rFont val="Calibri"/>
        <family val="2"/>
      </rPr>
      <t xml:space="preserve">« </t>
    </r>
    <r>
      <rPr>
        <sz val="8"/>
        <color theme="1"/>
        <rFont val="Arial"/>
        <family val="2"/>
      </rPr>
      <t xml:space="preserve">hors ménage </t>
    </r>
    <r>
      <rPr>
        <sz val="8"/>
        <color theme="1"/>
        <rFont val="Calibri"/>
        <family val="2"/>
      </rPr>
      <t>»</t>
    </r>
  </si>
  <si>
    <r>
      <rPr>
        <b/>
        <i/>
        <sz val="8"/>
        <color theme="1"/>
        <rFont val="Arial"/>
        <family val="2"/>
      </rPr>
      <t xml:space="preserve">Source </t>
    </r>
    <r>
      <rPr>
        <i/>
        <sz val="8"/>
        <color theme="1"/>
        <rFont val="Arial"/>
        <family val="2"/>
      </rPr>
      <t>• Enquêtes Cadre de vie et sécurité de 2011 à 2018, Insee-ONDRP-SSMSI.</t>
    </r>
  </si>
  <si>
    <r>
      <rPr>
        <b/>
        <sz val="8"/>
        <color theme="1"/>
        <rFont val="Arial"/>
        <family val="2"/>
      </rPr>
      <t>Lecture</t>
    </r>
    <r>
      <rPr>
        <sz val="8"/>
        <color theme="1"/>
        <rFont val="Arial"/>
        <family val="2"/>
      </rPr>
      <t> • En moyenne, 7,3 % des personnes handicapées ou ayant quelques gênes ou difficultés dans leur vie quotidienne ont déclaré avoir subi des violences physiques et/ou sexuelles au cours des deux années précédant l’enquête, soit une proportion inférieure de 2,1 points par rapport aux personnes n’ayant pas déclaré de handicap, gênes ou difficultés dans leur vie quotidienne. À caractéristiques identiques (sexe, âge, situation d’emploi, composition du ménage, taille de l’agglomération, type d’habitat et de quartier), une personne handicapée a une probabilité supérieure de 3,0 points d’avoir subi des violences physiques et/ou sexuelles par rapport à son</t>
    </r>
    <r>
      <rPr>
        <sz val="8"/>
        <color rgb="FFFF0000"/>
        <rFont val="Arial"/>
        <family val="2"/>
      </rPr>
      <t xml:space="preserve"> </t>
    </r>
    <r>
      <rPr>
        <sz val="8"/>
        <color theme="1"/>
        <rFont val="Arial"/>
        <family val="2"/>
      </rPr>
      <t>homologue n’ayant pas déclaré de handicap.</t>
    </r>
  </si>
  <si>
    <r>
      <rPr>
        <b/>
        <sz val="8"/>
        <color theme="1"/>
        <rFont val="Arial"/>
        <family val="2"/>
      </rPr>
      <t>Lecture</t>
    </r>
    <r>
      <rPr>
        <sz val="8"/>
        <color theme="1"/>
        <rFont val="Arial"/>
        <family val="2"/>
      </rPr>
      <t xml:space="preserve"> • 51 % des personnes handicapées sont des femmes. Parmi l'ensemble des femmes, 6 % ont subi des violences physiques et/ou sexuelles.</t>
    </r>
  </si>
  <si>
    <r>
      <rPr>
        <b/>
        <sz val="8"/>
        <color theme="1"/>
        <rFont val="Arial"/>
        <family val="2"/>
      </rPr>
      <t>Lecture</t>
    </r>
    <r>
      <rPr>
        <sz val="8"/>
        <color theme="1"/>
        <rFont val="Arial"/>
        <family val="2"/>
      </rPr>
      <t xml:space="preserve"> • Pour chaque modalité, les modèles illustrent les différences de probabilité par rapport à la situation de référence. Par exemple, la probabilité d’avoir subi des violences physiques et /ou sexuelles pour la personne de référence (un homme sans handicap ni gêne ou difficulté dans la vie quotidienne, âgé de 40 à 49 ans, en emploi, en couple sans enfant, vivant dans une agglomération de moins de 100 000 habitants, en dehors d’un quartier prioritaire de la politique de la ville et dans un immeuble de ville) est de 3,8 %. Toutes choses égales par ailleurs, être handicapé augmente cette probabilité de 3,0 points.</t>
    </r>
  </si>
  <si>
    <t>Domicile (en %)</t>
  </si>
  <si>
    <t>Foyer (en %)</t>
  </si>
  <si>
    <t>Ensemble (en %)</t>
  </si>
  <si>
    <t>dont IME 
(en %)</t>
  </si>
  <si>
    <t>Autres (en %)</t>
  </si>
  <si>
    <t>Total 
(en %)</t>
  </si>
  <si>
    <r>
      <rPr>
        <b/>
        <sz val="8"/>
        <color theme="1"/>
        <rFont val="Calibri"/>
        <family val="2"/>
        <scheme val="minor"/>
      </rPr>
      <t>Lecture</t>
    </r>
    <r>
      <rPr>
        <sz val="8"/>
        <color theme="1"/>
        <rFont val="Calibri"/>
        <family val="2"/>
        <scheme val="minor"/>
      </rPr>
      <t> • 7,3 % des personnes handicapées et 5,1 % des personnes non handicapées déclarent des violences physiques et/ou sexuelles au cours des deux années précédant l’enquête, soit un écart</t>
    </r>
    <r>
      <rPr>
        <sz val="8"/>
        <color rgb="FF00B050"/>
        <rFont val="Calibri"/>
        <family val="2"/>
        <scheme val="minor"/>
      </rPr>
      <t xml:space="preserve"> </t>
    </r>
    <r>
      <rPr>
        <sz val="8"/>
        <rFont val="Calibri"/>
        <family val="2"/>
        <scheme val="minor"/>
      </rPr>
      <t xml:space="preserve">brut </t>
    </r>
    <r>
      <rPr>
        <sz val="8"/>
        <color theme="1"/>
        <rFont val="Calibri"/>
        <family val="2"/>
        <scheme val="minor"/>
      </rPr>
      <t>de 2,1 points de pourcentage (compte tenu de l’arrondi). À autres caractéristiques comparables, l’écart est de 3,0 points.</t>
    </r>
    <r>
      <rPr>
        <sz val="8"/>
        <color rgb="FF00B050"/>
        <rFont val="Calibri"/>
        <family val="2"/>
        <scheme val="minor"/>
      </rPr>
      <t xml:space="preserve"> </t>
    </r>
    <r>
      <rPr>
        <sz val="8"/>
        <rFont val="Calibri"/>
        <family val="2"/>
        <scheme val="minor"/>
      </rPr>
      <t>Les écarts de probabilité bruts correspondent à la différence entre la proportion de victimes d’une atteinte parmi les personnes handicapées et la proportion de victimes parmi celles ne déclarant pas de handicap. Ils ne tiennent pas compte des effets de structure des populations considérées. Les écarts de probabilité à caractéristiques comparables, obtenues à partir d’une modélisation économétrique, permettent, en revanche, d’isoler l’effet propre de chaque caractéristique sur la probabilité d’être victime.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</si>
</sst>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
    <numFmt numFmtId="167" formatCode="#,##0_ ;\-#,##0\ "/>
  </numFmts>
  <fonts count="34"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b/>
      <sz val="8"/>
      <color rgb="FF000000"/>
      <name val="Arial"/>
      <family val="2"/>
    </font>
    <font>
      <sz val="8"/>
      <color rgb="FF000000"/>
      <name val="Arial"/>
      <family val="2"/>
    </font>
    <font>
      <sz val="8"/>
      <color rgb="FF808080"/>
      <name val="Arial"/>
      <family val="2"/>
    </font>
    <font>
      <i/>
      <sz val="8"/>
      <color theme="1"/>
      <name val="Arial"/>
      <family val="2"/>
    </font>
    <font>
      <sz val="8"/>
      <color theme="0" tint="-0.499984740745262"/>
      <name val="Arial"/>
      <family val="2"/>
    </font>
    <font>
      <i/>
      <sz val="8"/>
      <name val="Arial"/>
      <family val="2"/>
    </font>
    <font>
      <b/>
      <i/>
      <sz val="8"/>
      <color theme="1"/>
      <name val="Arial"/>
      <family val="2"/>
    </font>
    <font>
      <b/>
      <sz val="8"/>
      <color theme="1"/>
      <name val="Calibri"/>
      <family val="2"/>
    </font>
    <font>
      <sz val="8"/>
      <color theme="1"/>
      <name val="Calibri"/>
      <family val="2"/>
    </font>
    <font>
      <b/>
      <sz val="11"/>
      <color rgb="FFFF0000"/>
      <name val="Calibri"/>
      <family val="2"/>
      <scheme val="minor"/>
    </font>
    <font>
      <sz val="8"/>
      <color rgb="FFFF0000"/>
      <name val="Arial"/>
      <family val="2"/>
    </font>
    <font>
      <b/>
      <vertAlign val="superscript"/>
      <sz val="8"/>
      <color rgb="FF000000"/>
      <name val="Arial"/>
      <family val="2"/>
    </font>
    <font>
      <sz val="8"/>
      <name val="Calibri"/>
      <family val="2"/>
    </font>
    <font>
      <b/>
      <sz val="8"/>
      <name val="Calibri"/>
      <family val="2"/>
    </font>
    <font>
      <sz val="8"/>
      <name val="Calibri"/>
      <family val="2"/>
      <scheme val="minor"/>
    </font>
    <font>
      <sz val="8"/>
      <color rgb="FF00B050"/>
      <name val="Calibri"/>
      <family val="2"/>
      <scheme val="minor"/>
    </font>
    <font>
      <b/>
      <sz val="11"/>
      <name val="Calibri"/>
      <family val="2"/>
      <scheme val="minor"/>
    </font>
    <font>
      <i/>
      <sz val="11"/>
      <color theme="1"/>
      <name val="Calibri"/>
      <family val="2"/>
      <scheme val="minor"/>
    </font>
    <font>
      <b/>
      <i/>
      <sz val="8"/>
      <name val="Arial"/>
      <family val="2"/>
    </font>
    <font>
      <i/>
      <sz val="8"/>
      <color theme="1"/>
      <name val="Calibri"/>
      <family val="2"/>
      <scheme val="minor"/>
    </font>
    <font>
      <b/>
      <i/>
      <sz val="8"/>
      <color theme="1"/>
      <name val="Calibri"/>
      <family val="2"/>
      <scheme val="minor"/>
    </font>
    <font>
      <b/>
      <sz val="8"/>
      <color theme="1"/>
      <name val="Calibri"/>
      <family val="2"/>
      <scheme val="minor"/>
    </font>
    <font>
      <b/>
      <sz val="10"/>
      <color theme="1"/>
      <name val="Arial"/>
      <family val="2"/>
    </font>
    <font>
      <b/>
      <sz val="10"/>
      <name val="Arial"/>
      <family val="2"/>
    </font>
    <font>
      <b/>
      <sz val="10"/>
      <color theme="1"/>
      <name val="Calibri"/>
      <family val="2"/>
    </font>
    <font>
      <b/>
      <sz val="10"/>
      <color rgb="FF00B05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s>
  <borders count="70">
    <border>
      <left/>
      <right/>
      <top/>
      <bottom/>
      <diagonal/>
    </border>
    <border>
      <left/>
      <right/>
      <top style="medium">
        <color rgb="FFC1C1C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rgb="FFC1C1C1"/>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483">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right"/>
    </xf>
    <xf numFmtId="0" fontId="6" fillId="0" borderId="0" xfId="0" applyFont="1"/>
    <xf numFmtId="0" fontId="4" fillId="0" borderId="0" xfId="0" applyFont="1" applyAlignment="1">
      <alignment wrapText="1"/>
    </xf>
    <xf numFmtId="0" fontId="4" fillId="0" borderId="37" xfId="0" applyFont="1" applyBorder="1"/>
    <xf numFmtId="165" fontId="4" fillId="0" borderId="36" xfId="0" applyNumberFormat="1" applyFont="1" applyBorder="1" applyAlignment="1">
      <alignment horizontal="right"/>
    </xf>
    <xf numFmtId="0" fontId="4" fillId="0" borderId="39" xfId="0" applyFont="1" applyBorder="1"/>
    <xf numFmtId="0" fontId="4" fillId="0" borderId="20" xfId="0" applyFont="1" applyBorder="1"/>
    <xf numFmtId="165" fontId="4" fillId="0" borderId="19" xfId="0" applyNumberFormat="1" applyFont="1" applyBorder="1" applyAlignment="1">
      <alignment horizontal="right"/>
    </xf>
    <xf numFmtId="165" fontId="4" fillId="0" borderId="38" xfId="0" applyNumberFormat="1" applyFont="1" applyBorder="1" applyAlignment="1">
      <alignment horizontal="right"/>
    </xf>
    <xf numFmtId="0" fontId="4" fillId="0" borderId="33" xfId="0" applyFont="1" applyBorder="1"/>
    <xf numFmtId="165" fontId="4" fillId="0" borderId="24" xfId="0" applyNumberFormat="1" applyFont="1" applyBorder="1" applyAlignment="1">
      <alignment horizontal="right"/>
    </xf>
    <xf numFmtId="0" fontId="4" fillId="0" borderId="23" xfId="0" applyFont="1" applyBorder="1"/>
    <xf numFmtId="165" fontId="4" fillId="0" borderId="21" xfId="0" applyNumberFormat="1" applyFont="1" applyBorder="1" applyAlignment="1">
      <alignment horizontal="right"/>
    </xf>
    <xf numFmtId="0" fontId="8" fillId="0" borderId="0" xfId="0" applyFont="1" applyAlignment="1">
      <alignment horizontal="center" vertical="top" wrapText="1"/>
    </xf>
    <xf numFmtId="0" fontId="4" fillId="2" borderId="0" xfId="0" applyFont="1" applyFill="1"/>
    <xf numFmtId="0" fontId="4" fillId="2" borderId="0" xfId="0" applyFont="1" applyFill="1" applyBorder="1"/>
    <xf numFmtId="1" fontId="9" fillId="2" borderId="0" xfId="0" applyNumberFormat="1" applyFont="1" applyFill="1" applyBorder="1" applyAlignment="1">
      <alignment vertical="top" wrapText="1"/>
    </xf>
    <xf numFmtId="1" fontId="9" fillId="0" borderId="0" xfId="0" applyNumberFormat="1" applyFont="1" applyAlignment="1">
      <alignment vertical="top" wrapText="1"/>
    </xf>
    <xf numFmtId="0" fontId="4" fillId="0" borderId="0" xfId="0" applyFont="1" applyAlignment="1">
      <alignment horizontal="left"/>
    </xf>
    <xf numFmtId="0" fontId="4" fillId="0" borderId="0" xfId="0" applyFont="1" applyBorder="1"/>
    <xf numFmtId="0" fontId="4" fillId="2" borderId="24" xfId="0" applyFont="1" applyFill="1" applyBorder="1"/>
    <xf numFmtId="0" fontId="11" fillId="0" borderId="0" xfId="0" applyFont="1"/>
    <xf numFmtId="0" fontId="9" fillId="0" borderId="16" xfId="0" applyFont="1" applyBorder="1" applyAlignment="1">
      <alignment horizontal="center" vertical="top" wrapText="1"/>
    </xf>
    <xf numFmtId="0" fontId="9" fillId="0" borderId="27" xfId="0" applyFont="1" applyBorder="1" applyAlignment="1">
      <alignment horizontal="left" vertical="top" wrapText="1"/>
    </xf>
    <xf numFmtId="0" fontId="8" fillId="0" borderId="28" xfId="0" applyFont="1" applyBorder="1" applyAlignment="1">
      <alignment horizontal="left" vertical="top" wrapText="1"/>
    </xf>
    <xf numFmtId="0" fontId="9" fillId="0" borderId="0" xfId="0" applyFont="1" applyFill="1" applyBorder="1" applyAlignment="1">
      <alignment horizontal="left" vertical="top"/>
    </xf>
    <xf numFmtId="0" fontId="4" fillId="0" borderId="12" xfId="0" applyFont="1" applyBorder="1"/>
    <xf numFmtId="0" fontId="4" fillId="0" borderId="30" xfId="0" applyFont="1" applyBorder="1" applyAlignment="1">
      <alignment wrapText="1"/>
    </xf>
    <xf numFmtId="0" fontId="4" fillId="0" borderId="56" xfId="0" applyFont="1" applyBorder="1"/>
    <xf numFmtId="0" fontId="4" fillId="0" borderId="57" xfId="0" applyFont="1" applyBorder="1"/>
    <xf numFmtId="0" fontId="4" fillId="0" borderId="30" xfId="0" applyFont="1" applyBorder="1"/>
    <xf numFmtId="0" fontId="4" fillId="0" borderId="56" xfId="0" applyFont="1" applyBorder="1" applyAlignment="1">
      <alignment wrapText="1"/>
    </xf>
    <xf numFmtId="0" fontId="4" fillId="0" borderId="57" xfId="0" applyFont="1" applyBorder="1" applyAlignment="1">
      <alignment wrapText="1"/>
    </xf>
    <xf numFmtId="0" fontId="4" fillId="0" borderId="27" xfId="0" applyFont="1" applyBorder="1" applyAlignment="1">
      <alignment wrapText="1"/>
    </xf>
    <xf numFmtId="0" fontId="4" fillId="0" borderId="31" xfId="0" applyFont="1" applyBorder="1" applyAlignment="1">
      <alignment wrapText="1"/>
    </xf>
    <xf numFmtId="165" fontId="4" fillId="0" borderId="58" xfId="0" applyNumberFormat="1" applyFont="1" applyBorder="1" applyAlignment="1">
      <alignment horizontal="right"/>
    </xf>
    <xf numFmtId="0" fontId="4" fillId="0" borderId="19" xfId="0" applyFont="1" applyBorder="1" applyAlignment="1">
      <alignment horizontal="right"/>
    </xf>
    <xf numFmtId="165" fontId="4" fillId="2" borderId="0" xfId="0" applyNumberFormat="1" applyFont="1" applyFill="1" applyBorder="1"/>
    <xf numFmtId="0" fontId="12" fillId="0" borderId="0" xfId="0" applyFont="1"/>
    <xf numFmtId="0" fontId="4" fillId="0" borderId="8" xfId="0" applyFont="1" applyBorder="1"/>
    <xf numFmtId="0" fontId="4" fillId="0" borderId="0" xfId="0" applyFont="1" applyAlignment="1">
      <alignment horizontal="right" indent="1"/>
    </xf>
    <xf numFmtId="0" fontId="11" fillId="0" borderId="0" xfId="0" applyFont="1" applyAlignment="1">
      <alignment horizontal="right" indent="1"/>
    </xf>
    <xf numFmtId="0" fontId="11" fillId="0" borderId="0" xfId="0" applyFont="1" applyAlignment="1">
      <alignment horizontal="right"/>
    </xf>
    <xf numFmtId="0" fontId="13" fillId="0" borderId="0" xfId="0" applyFont="1"/>
    <xf numFmtId="1" fontId="6" fillId="0" borderId="0" xfId="0" applyNumberFormat="1" applyFont="1" applyBorder="1"/>
    <xf numFmtId="1" fontId="6" fillId="0" borderId="11" xfId="0" applyNumberFormat="1" applyFont="1" applyBorder="1"/>
    <xf numFmtId="0" fontId="4" fillId="0" borderId="52" xfId="0" applyFont="1" applyBorder="1"/>
    <xf numFmtId="1" fontId="6" fillId="0" borderId="59" xfId="0" applyNumberFormat="1" applyFont="1" applyBorder="1"/>
    <xf numFmtId="1" fontId="6" fillId="0" borderId="60" xfId="0" applyNumberFormat="1" applyFont="1" applyBorder="1"/>
    <xf numFmtId="165" fontId="4" fillId="0" borderId="59" xfId="0" applyNumberFormat="1" applyFont="1" applyBorder="1" applyAlignment="1">
      <alignment horizontal="right"/>
    </xf>
    <xf numFmtId="165" fontId="4" fillId="0" borderId="60" xfId="0" applyNumberFormat="1" applyFont="1" applyBorder="1" applyAlignment="1">
      <alignment horizontal="right"/>
    </xf>
    <xf numFmtId="0" fontId="4" fillId="0" borderId="3" xfId="0" applyFont="1" applyBorder="1" applyAlignment="1">
      <alignment horizontal="left"/>
    </xf>
    <xf numFmtId="0" fontId="5" fillId="0" borderId="35" xfId="0" applyFont="1" applyBorder="1" applyAlignment="1">
      <alignment horizontal="center" wrapText="1"/>
    </xf>
    <xf numFmtId="0" fontId="5" fillId="0" borderId="4" xfId="0" applyFont="1" applyBorder="1" applyAlignment="1">
      <alignment horizontal="center" wrapText="1"/>
    </xf>
    <xf numFmtId="1" fontId="4" fillId="0" borderId="59" xfId="0" applyNumberFormat="1" applyFont="1" applyBorder="1" applyAlignment="1">
      <alignment horizontal="right"/>
    </xf>
    <xf numFmtId="1" fontId="4" fillId="0" borderId="60" xfId="0" applyNumberFormat="1" applyFont="1" applyBorder="1" applyAlignment="1">
      <alignment horizontal="right"/>
    </xf>
    <xf numFmtId="1" fontId="13" fillId="0" borderId="59" xfId="0" applyNumberFormat="1" applyFont="1" applyBorder="1"/>
    <xf numFmtId="1" fontId="13" fillId="0" borderId="0" xfId="0" applyNumberFormat="1" applyFont="1" applyBorder="1"/>
    <xf numFmtId="1" fontId="11" fillId="0" borderId="59" xfId="0" applyNumberFormat="1" applyFont="1" applyBorder="1" applyAlignment="1">
      <alignment horizontal="right"/>
    </xf>
    <xf numFmtId="1" fontId="13" fillId="0" borderId="60" xfId="0" applyNumberFormat="1" applyFont="1" applyBorder="1"/>
    <xf numFmtId="1" fontId="13" fillId="0" borderId="11" xfId="0" applyNumberFormat="1" applyFont="1" applyBorder="1"/>
    <xf numFmtId="1" fontId="11" fillId="0" borderId="60" xfId="0" applyNumberFormat="1" applyFont="1" applyBorder="1" applyAlignment="1">
      <alignment horizontal="right"/>
    </xf>
    <xf numFmtId="0" fontId="4" fillId="0" borderId="0" xfId="0" applyFont="1" applyAlignment="1">
      <alignment vertical="center" wrapText="1"/>
    </xf>
    <xf numFmtId="0" fontId="4" fillId="2" borderId="0" xfId="0" applyFont="1" applyFill="1" applyAlignment="1">
      <alignment wrapText="1"/>
    </xf>
    <xf numFmtId="0" fontId="8" fillId="2" borderId="0" xfId="0" applyFont="1" applyFill="1" applyBorder="1" applyAlignment="1">
      <alignment horizontal="left" vertical="top" wrapText="1"/>
    </xf>
    <xf numFmtId="0" fontId="4" fillId="0" borderId="0" xfId="0" applyFont="1" applyAlignment="1">
      <alignment horizontal="left" wrapText="1"/>
    </xf>
    <xf numFmtId="0" fontId="4" fillId="0" borderId="27" xfId="0" applyFont="1" applyBorder="1"/>
    <xf numFmtId="9" fontId="4" fillId="0" borderId="0" xfId="0" applyNumberFormat="1" applyFont="1" applyBorder="1"/>
    <xf numFmtId="9" fontId="4" fillId="0" borderId="0" xfId="1" applyFont="1"/>
    <xf numFmtId="0" fontId="25" fillId="2" borderId="0" xfId="0" applyFont="1" applyFill="1" applyAlignment="1">
      <alignment horizontal="justify" vertical="center"/>
    </xf>
    <xf numFmtId="0" fontId="0" fillId="2" borderId="0" xfId="0" applyFill="1" applyAlignment="1">
      <alignment horizontal="justify" vertical="center"/>
    </xf>
    <xf numFmtId="0" fontId="4"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4" fillId="2" borderId="36" xfId="0" applyFont="1" applyFill="1" applyBorder="1"/>
    <xf numFmtId="0" fontId="4" fillId="2" borderId="17" xfId="0" applyFont="1" applyFill="1" applyBorder="1"/>
    <xf numFmtId="9" fontId="4" fillId="0" borderId="0" xfId="0" applyNumberFormat="1" applyFont="1"/>
    <xf numFmtId="0" fontId="4" fillId="2" borderId="16" xfId="0" applyFont="1" applyFill="1" applyBorder="1"/>
    <xf numFmtId="0" fontId="9" fillId="2" borderId="17" xfId="0" applyFont="1" applyFill="1" applyBorder="1"/>
    <xf numFmtId="165" fontId="4" fillId="2" borderId="27" xfId="0" applyNumberFormat="1" applyFont="1" applyFill="1" applyBorder="1" applyAlignment="1">
      <alignment horizontal="right" vertical="center" indent="6"/>
    </xf>
    <xf numFmtId="165" fontId="4" fillId="2" borderId="4" xfId="0" applyNumberFormat="1" applyFont="1" applyFill="1" applyBorder="1" applyAlignment="1">
      <alignment horizontal="right" vertical="center" indent="6"/>
    </xf>
    <xf numFmtId="0" fontId="4" fillId="2" borderId="33" xfId="0" applyFont="1" applyFill="1" applyBorder="1" applyAlignment="1">
      <alignment horizontal="right" vertical="center" indent="7"/>
    </xf>
    <xf numFmtId="165" fontId="4" fillId="2" borderId="27" xfId="0" applyNumberFormat="1" applyFont="1" applyFill="1" applyBorder="1" applyAlignment="1">
      <alignment horizontal="right" vertical="center" indent="9"/>
    </xf>
    <xf numFmtId="0" fontId="6" fillId="2" borderId="20" xfId="0" applyFont="1" applyFill="1" applyBorder="1" applyAlignment="1">
      <alignment horizontal="center" vertical="center"/>
    </xf>
    <xf numFmtId="0" fontId="6" fillId="2" borderId="23" xfId="0" applyFont="1" applyFill="1" applyBorder="1" applyAlignment="1">
      <alignment horizontal="center" vertical="center"/>
    </xf>
    <xf numFmtId="167" fontId="9" fillId="0" borderId="27" xfId="2" applyNumberFormat="1" applyFont="1" applyBorder="1" applyAlignment="1">
      <alignment horizontal="right" wrapText="1" indent="3"/>
    </xf>
    <xf numFmtId="167" fontId="8" fillId="0" borderId="28" xfId="2" applyNumberFormat="1" applyFont="1" applyBorder="1" applyAlignment="1">
      <alignment horizontal="right" wrapText="1" indent="3"/>
    </xf>
    <xf numFmtId="1" fontId="9" fillId="0" borderId="46" xfId="0" applyNumberFormat="1" applyFont="1" applyBorder="1" applyAlignment="1">
      <alignment horizontal="right" vertical="top" wrapText="1" indent="1"/>
    </xf>
    <xf numFmtId="1" fontId="9" fillId="0" borderId="47" xfId="0" applyNumberFormat="1" applyFont="1" applyBorder="1" applyAlignment="1">
      <alignment horizontal="right" vertical="top" wrapText="1" indent="1"/>
    </xf>
    <xf numFmtId="1" fontId="9" fillId="0" borderId="35" xfId="0" applyNumberFormat="1" applyFont="1" applyBorder="1" applyAlignment="1">
      <alignment horizontal="right" vertical="top" wrapText="1" indent="1"/>
    </xf>
    <xf numFmtId="1" fontId="8" fillId="0" borderId="48" xfId="0" applyNumberFormat="1" applyFont="1" applyBorder="1" applyAlignment="1">
      <alignment horizontal="right" vertical="top" wrapText="1" indent="1"/>
    </xf>
    <xf numFmtId="1" fontId="8" fillId="0" borderId="49" xfId="0" applyNumberFormat="1" applyFont="1" applyBorder="1" applyAlignment="1">
      <alignment horizontal="right" vertical="top" wrapText="1" indent="1"/>
    </xf>
    <xf numFmtId="1" fontId="8" fillId="0" borderId="50" xfId="0" applyNumberFormat="1" applyFont="1" applyBorder="1" applyAlignment="1">
      <alignment horizontal="right" vertical="top" wrapText="1" indent="1"/>
    </xf>
    <xf numFmtId="1" fontId="9" fillId="0" borderId="47" xfId="0" applyNumberFormat="1" applyFont="1" applyBorder="1" applyAlignment="1">
      <alignment horizontal="right" vertical="top" wrapText="1" indent="2"/>
    </xf>
    <xf numFmtId="1" fontId="8" fillId="0" borderId="49" xfId="0" applyNumberFormat="1" applyFont="1" applyBorder="1" applyAlignment="1">
      <alignment horizontal="right" vertical="top" wrapText="1" indent="2"/>
    </xf>
    <xf numFmtId="0" fontId="7" fillId="2" borderId="15" xfId="0" applyFont="1" applyFill="1" applyBorder="1" applyAlignment="1">
      <alignment horizontal="center" vertical="center" wrapText="1"/>
    </xf>
    <xf numFmtId="0" fontId="1" fillId="2" borderId="0" xfId="0" applyFont="1" applyFill="1" applyAlignment="1">
      <alignment horizontal="left" vertical="center" wrapText="1"/>
    </xf>
    <xf numFmtId="0" fontId="4" fillId="3" borderId="38" xfId="0" applyFont="1" applyFill="1" applyBorder="1" applyAlignment="1">
      <alignment wrapText="1"/>
    </xf>
    <xf numFmtId="0" fontId="4" fillId="3" borderId="24" xfId="0" applyFont="1" applyFill="1" applyBorder="1" applyAlignment="1">
      <alignment wrapText="1"/>
    </xf>
    <xf numFmtId="0" fontId="8" fillId="3" borderId="13" xfId="0" applyFont="1" applyFill="1" applyBorder="1"/>
    <xf numFmtId="0" fontId="5" fillId="2" borderId="43"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4" fillId="4" borderId="19" xfId="0" applyFont="1" applyFill="1" applyBorder="1" applyAlignment="1">
      <alignment wrapText="1"/>
    </xf>
    <xf numFmtId="165" fontId="4" fillId="4" borderId="30" xfId="0" applyNumberFormat="1" applyFont="1" applyFill="1" applyBorder="1" applyAlignment="1">
      <alignment horizontal="right" vertical="center" indent="9"/>
    </xf>
    <xf numFmtId="165" fontId="4" fillId="4" borderId="0" xfId="0" applyNumberFormat="1" applyFont="1" applyFill="1" applyBorder="1" applyAlignment="1">
      <alignment horizontal="right" vertical="center" indent="6"/>
    </xf>
    <xf numFmtId="165" fontId="4" fillId="4" borderId="30" xfId="0" applyNumberFormat="1" applyFont="1" applyFill="1" applyBorder="1" applyAlignment="1">
      <alignment horizontal="right" vertical="center" indent="6"/>
    </xf>
    <xf numFmtId="0" fontId="4" fillId="4" borderId="20" xfId="0" applyFont="1" applyFill="1" applyBorder="1" applyAlignment="1">
      <alignment horizontal="right" vertical="center" indent="7"/>
    </xf>
    <xf numFmtId="0" fontId="4" fillId="4" borderId="19" xfId="0" applyFont="1" applyFill="1" applyBorder="1" applyAlignment="1">
      <alignment horizontal="left" indent="1"/>
    </xf>
    <xf numFmtId="165" fontId="11" fillId="4" borderId="30" xfId="0" applyNumberFormat="1" applyFont="1" applyFill="1" applyBorder="1" applyAlignment="1">
      <alignment horizontal="right" vertical="center" indent="6"/>
    </xf>
    <xf numFmtId="0" fontId="11" fillId="4" borderId="19" xfId="0" applyFont="1" applyFill="1" applyBorder="1" applyAlignment="1">
      <alignment horizontal="left" indent="2"/>
    </xf>
    <xf numFmtId="165" fontId="11" fillId="4" borderId="30" xfId="0" applyNumberFormat="1" applyFont="1" applyFill="1" applyBorder="1" applyAlignment="1">
      <alignment horizontal="right" vertical="center" indent="9"/>
    </xf>
    <xf numFmtId="165" fontId="11" fillId="4" borderId="0" xfId="0" applyNumberFormat="1" applyFont="1" applyFill="1" applyBorder="1" applyAlignment="1">
      <alignment horizontal="right" vertical="center" indent="6"/>
    </xf>
    <xf numFmtId="0" fontId="11" fillId="4" borderId="20" xfId="0" applyFont="1" applyFill="1" applyBorder="1" applyAlignment="1">
      <alignment horizontal="right" vertical="center" indent="7"/>
    </xf>
    <xf numFmtId="0" fontId="4" fillId="4" borderId="19" xfId="0" applyFont="1" applyFill="1" applyBorder="1" applyAlignment="1">
      <alignment horizontal="left" wrapText="1" indent="1"/>
    </xf>
    <xf numFmtId="0" fontId="4" fillId="0" borderId="19" xfId="0" applyFont="1" applyFill="1" applyBorder="1" applyAlignment="1">
      <alignment horizontal="left" indent="1"/>
    </xf>
    <xf numFmtId="0" fontId="11" fillId="0" borderId="19" xfId="0" applyFont="1" applyFill="1" applyBorder="1" applyAlignment="1">
      <alignment horizontal="left" indent="2"/>
    </xf>
    <xf numFmtId="0" fontId="4" fillId="0" borderId="19" xfId="0" applyFont="1" applyFill="1" applyBorder="1" applyAlignment="1">
      <alignment horizontal="left" wrapText="1" indent="1"/>
    </xf>
    <xf numFmtId="0" fontId="4" fillId="4" borderId="24" xfId="0" applyFont="1" applyFill="1" applyBorder="1"/>
    <xf numFmtId="165" fontId="4" fillId="4" borderId="27" xfId="0" applyNumberFormat="1" applyFont="1" applyFill="1" applyBorder="1" applyAlignment="1">
      <alignment horizontal="right" vertical="center" indent="9"/>
    </xf>
    <xf numFmtId="165" fontId="4" fillId="4" borderId="4" xfId="0" applyNumberFormat="1" applyFont="1" applyFill="1" applyBorder="1" applyAlignment="1">
      <alignment horizontal="right" vertical="center" indent="6"/>
    </xf>
    <xf numFmtId="165" fontId="4" fillId="4" borderId="27" xfId="0" applyNumberFormat="1" applyFont="1" applyFill="1" applyBorder="1" applyAlignment="1">
      <alignment horizontal="right" vertical="center" indent="6"/>
    </xf>
    <xf numFmtId="0" fontId="4" fillId="4" borderId="33" xfId="0" applyFont="1" applyFill="1" applyBorder="1" applyAlignment="1">
      <alignment horizontal="right" vertical="center" indent="7"/>
    </xf>
    <xf numFmtId="0" fontId="4" fillId="4" borderId="25" xfId="0" applyFont="1" applyFill="1" applyBorder="1"/>
    <xf numFmtId="165" fontId="4" fillId="4" borderId="28" xfId="0" applyNumberFormat="1" applyFont="1" applyFill="1" applyBorder="1" applyAlignment="1">
      <alignment horizontal="right" vertical="center" indent="9"/>
    </xf>
    <xf numFmtId="165" fontId="4" fillId="4" borderId="29" xfId="0" applyNumberFormat="1" applyFont="1" applyFill="1" applyBorder="1" applyAlignment="1">
      <alignment horizontal="right" vertical="center" indent="6"/>
    </xf>
    <xf numFmtId="165" fontId="4" fillId="4" borderId="28" xfId="0" applyNumberFormat="1" applyFont="1" applyFill="1" applyBorder="1" applyAlignment="1">
      <alignment horizontal="right" vertical="center" indent="6"/>
    </xf>
    <xf numFmtId="0" fontId="4" fillId="4" borderId="34" xfId="0" applyFont="1" applyFill="1" applyBorder="1" applyAlignment="1">
      <alignment horizontal="right" vertical="center" indent="7"/>
    </xf>
    <xf numFmtId="0" fontId="9" fillId="4" borderId="42" xfId="0" applyFont="1" applyFill="1" applyBorder="1" applyAlignment="1">
      <alignment horizontal="left" vertical="top" wrapText="1"/>
    </xf>
    <xf numFmtId="167" fontId="9" fillId="4" borderId="27" xfId="2" applyNumberFormat="1" applyFont="1" applyFill="1" applyBorder="1" applyAlignment="1">
      <alignment horizontal="right" wrapText="1" indent="3"/>
    </xf>
    <xf numFmtId="1" fontId="9" fillId="4" borderId="46" xfId="0" applyNumberFormat="1" applyFont="1" applyFill="1" applyBorder="1" applyAlignment="1">
      <alignment horizontal="right" vertical="top" wrapText="1" indent="1"/>
    </xf>
    <xf numFmtId="1" fontId="9" fillId="4" borderId="47" xfId="0" applyNumberFormat="1" applyFont="1" applyFill="1" applyBorder="1" applyAlignment="1">
      <alignment horizontal="right" vertical="top" wrapText="1" indent="1"/>
    </xf>
    <xf numFmtId="1" fontId="9" fillId="4" borderId="35" xfId="0" applyNumberFormat="1" applyFont="1" applyFill="1" applyBorder="1" applyAlignment="1">
      <alignment horizontal="right" vertical="top" wrapText="1" indent="1"/>
    </xf>
    <xf numFmtId="1" fontId="9" fillId="4" borderId="47" xfId="0" applyNumberFormat="1" applyFont="1" applyFill="1" applyBorder="1" applyAlignment="1">
      <alignment horizontal="right" vertical="top" wrapText="1" indent="2"/>
    </xf>
    <xf numFmtId="0" fontId="9" fillId="4" borderId="27" xfId="0" applyFont="1" applyFill="1" applyBorder="1" applyAlignment="1">
      <alignment horizontal="left" vertical="top"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5" borderId="45"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0" fontId="8" fillId="4" borderId="16" xfId="0" applyFont="1" applyFill="1" applyBorder="1" applyAlignment="1">
      <alignment horizontal="left" vertical="top" wrapText="1"/>
    </xf>
    <xf numFmtId="1" fontId="8" fillId="4" borderId="16" xfId="0" applyNumberFormat="1" applyFont="1" applyFill="1" applyBorder="1" applyAlignment="1">
      <alignment horizontal="center" vertical="center" wrapText="1"/>
    </xf>
    <xf numFmtId="1" fontId="8" fillId="4" borderId="18" xfId="0" applyNumberFormat="1" applyFont="1" applyFill="1" applyBorder="1" applyAlignment="1">
      <alignment horizontal="center" vertical="center" wrapText="1"/>
    </xf>
    <xf numFmtId="1" fontId="8" fillId="4" borderId="17" xfId="0" applyNumberFormat="1" applyFont="1" applyFill="1" applyBorder="1" applyAlignment="1">
      <alignment horizontal="center" vertical="center" wrapText="1"/>
    </xf>
    <xf numFmtId="0" fontId="9" fillId="4" borderId="19" xfId="0" applyFont="1" applyFill="1" applyBorder="1" applyAlignment="1">
      <alignment horizontal="left" vertical="top" wrapText="1" indent="1"/>
    </xf>
    <xf numFmtId="1" fontId="9" fillId="4" borderId="19" xfId="0" applyNumberFormat="1" applyFont="1" applyFill="1" applyBorder="1" applyAlignment="1">
      <alignment horizontal="center" vertical="center" wrapText="1"/>
    </xf>
    <xf numFmtId="1" fontId="9" fillId="4" borderId="20" xfId="0" applyNumberFormat="1" applyFont="1" applyFill="1" applyBorder="1" applyAlignment="1">
      <alignment horizontal="center" vertical="center" wrapText="1"/>
    </xf>
    <xf numFmtId="1" fontId="9" fillId="4" borderId="0" xfId="0" applyNumberFormat="1" applyFont="1" applyFill="1" applyBorder="1" applyAlignment="1">
      <alignment horizontal="center" vertical="center" wrapText="1"/>
    </xf>
    <xf numFmtId="0" fontId="9" fillId="4" borderId="21" xfId="0" applyFont="1" applyFill="1" applyBorder="1" applyAlignment="1">
      <alignment horizontal="left" vertical="top" wrapText="1" indent="1"/>
    </xf>
    <xf numFmtId="1" fontId="9" fillId="4" borderId="21" xfId="0" applyNumberFormat="1" applyFont="1" applyFill="1" applyBorder="1" applyAlignment="1">
      <alignment horizontal="center" vertical="center" wrapText="1"/>
    </xf>
    <xf numFmtId="1" fontId="9" fillId="4" borderId="23" xfId="0" applyNumberFormat="1" applyFont="1" applyFill="1" applyBorder="1" applyAlignment="1">
      <alignment horizontal="center" vertical="center" wrapText="1"/>
    </xf>
    <xf numFmtId="1" fontId="9" fillId="4" borderId="22" xfId="0" applyNumberFormat="1" applyFont="1" applyFill="1" applyBorder="1" applyAlignment="1">
      <alignment horizontal="center" vertical="center" wrapText="1"/>
    </xf>
    <xf numFmtId="1" fontId="9" fillId="4" borderId="13" xfId="0" applyNumberFormat="1" applyFont="1" applyFill="1" applyBorder="1" applyAlignment="1">
      <alignment horizontal="center" vertical="center" wrapText="1"/>
    </xf>
    <xf numFmtId="1" fontId="9" fillId="4" borderId="15" xfId="0" applyNumberFormat="1" applyFont="1" applyFill="1" applyBorder="1" applyAlignment="1">
      <alignment horizontal="center" vertical="center" wrapText="1"/>
    </xf>
    <xf numFmtId="1" fontId="9" fillId="4" borderId="14" xfId="0"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6" fillId="3" borderId="67" xfId="0" applyFont="1" applyFill="1" applyBorder="1" applyAlignment="1">
      <alignment horizontal="right" vertical="center" indent="2"/>
    </xf>
    <xf numFmtId="0" fontId="6" fillId="3" borderId="68" xfId="0" applyFont="1" applyFill="1" applyBorder="1" applyAlignment="1">
      <alignment horizontal="right" vertical="center" indent="2"/>
    </xf>
    <xf numFmtId="0" fontId="6" fillId="2" borderId="68" xfId="0" applyFont="1" applyFill="1" applyBorder="1" applyAlignment="1">
      <alignment horizontal="right" vertical="center" indent="2"/>
    </xf>
    <xf numFmtId="0" fontId="6" fillId="2" borderId="69" xfId="0" applyFont="1" applyFill="1" applyBorder="1" applyAlignment="1">
      <alignment horizontal="right" vertical="center" indent="2"/>
    </xf>
    <xf numFmtId="0" fontId="7" fillId="3" borderId="64" xfId="0" applyFont="1" applyFill="1" applyBorder="1" applyAlignment="1">
      <alignment horizontal="right" vertical="center" indent="2"/>
    </xf>
    <xf numFmtId="0" fontId="4" fillId="3" borderId="24" xfId="0" applyFont="1" applyFill="1" applyBorder="1" applyAlignment="1">
      <alignment vertical="center" wrapText="1"/>
    </xf>
    <xf numFmtId="0" fontId="4" fillId="2" borderId="24" xfId="0" applyFont="1" applyFill="1" applyBorder="1" applyAlignment="1">
      <alignment vertical="center" wrapText="1"/>
    </xf>
    <xf numFmtId="0" fontId="5" fillId="3" borderId="25" xfId="0" applyFont="1" applyFill="1" applyBorder="1" applyAlignment="1">
      <alignment vertical="center" wrapText="1"/>
    </xf>
    <xf numFmtId="0" fontId="11" fillId="2" borderId="0" xfId="0" applyFont="1" applyFill="1" applyBorder="1"/>
    <xf numFmtId="0" fontId="5" fillId="0" borderId="0" xfId="0" applyFont="1" applyAlignment="1">
      <alignment vertical="center" wrapText="1"/>
    </xf>
    <xf numFmtId="0" fontId="11" fillId="2" borderId="0" xfId="0" applyFont="1" applyFill="1"/>
    <xf numFmtId="0" fontId="4" fillId="2" borderId="0" xfId="0" applyFont="1" applyFill="1" applyBorder="1" applyAlignment="1">
      <alignment horizontal="right"/>
    </xf>
    <xf numFmtId="0" fontId="2" fillId="2" borderId="0" xfId="0" applyFont="1" applyFill="1" applyAlignment="1">
      <alignment vertical="center"/>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2" borderId="0" xfId="0" applyFont="1" applyFill="1" applyAlignment="1">
      <alignment horizontal="left" vertical="center" wrapText="1"/>
    </xf>
    <xf numFmtId="0" fontId="4" fillId="0" borderId="0" xfId="0" applyFont="1" applyFill="1"/>
    <xf numFmtId="0" fontId="4" fillId="0" borderId="0" xfId="0" applyFont="1" applyFill="1" applyBorder="1"/>
    <xf numFmtId="165" fontId="4" fillId="0" borderId="0" xfId="0" applyNumberFormat="1" applyFont="1" applyFill="1" applyBorder="1"/>
    <xf numFmtId="0" fontId="4" fillId="2" borderId="0" xfId="0" applyFont="1" applyFill="1" applyAlignment="1">
      <alignment horizontal="justify" vertical="center"/>
    </xf>
    <xf numFmtId="0" fontId="2" fillId="2" borderId="0" xfId="0" applyFont="1" applyFill="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5" fillId="2" borderId="0" xfId="0" applyFont="1" applyFill="1" applyAlignment="1">
      <alignment horizontal="left" vertical="center"/>
    </xf>
    <xf numFmtId="1" fontId="4" fillId="0" borderId="0" xfId="0" applyNumberFormat="1" applyFont="1" applyFill="1" applyBorder="1" applyAlignment="1">
      <alignment horizontal="right"/>
    </xf>
    <xf numFmtId="0" fontId="8" fillId="0" borderId="0" xfId="0" applyFont="1" applyFill="1" applyAlignment="1">
      <alignment horizontal="center" vertical="top" wrapText="1"/>
    </xf>
    <xf numFmtId="1" fontId="9" fillId="0" borderId="0" xfId="0" applyNumberFormat="1" applyFont="1" applyFill="1" applyAlignment="1">
      <alignment vertical="top" wrapText="1"/>
    </xf>
    <xf numFmtId="0" fontId="4" fillId="0" borderId="0" xfId="0" applyFont="1" applyFill="1" applyAlignment="1">
      <alignment horizontal="left"/>
    </xf>
    <xf numFmtId="0" fontId="10" fillId="2" borderId="0" xfId="0" applyFont="1" applyFill="1" applyAlignment="1">
      <alignment horizontal="justify" vertical="center"/>
    </xf>
    <xf numFmtId="0" fontId="4" fillId="2" borderId="0" xfId="0" applyFont="1" applyFill="1" applyAlignment="1">
      <alignment horizontal="left"/>
    </xf>
    <xf numFmtId="0" fontId="8" fillId="0" borderId="0" xfId="0" applyFont="1" applyFill="1" applyBorder="1" applyAlignment="1">
      <alignment horizontal="left" vertical="top" wrapText="1"/>
    </xf>
    <xf numFmtId="0" fontId="5" fillId="0" borderId="0" xfId="0" applyFont="1" applyFill="1"/>
    <xf numFmtId="1" fontId="4" fillId="0" borderId="0" xfId="0" applyNumberFormat="1" applyFont="1" applyFill="1"/>
    <xf numFmtId="0" fontId="11" fillId="0" borderId="0" xfId="0" applyFont="1" applyFill="1"/>
    <xf numFmtId="0" fontId="6" fillId="0" borderId="16" xfId="0" applyFont="1" applyFill="1" applyBorder="1" applyAlignment="1">
      <alignment horizontal="left" wrapText="1"/>
    </xf>
    <xf numFmtId="1" fontId="6" fillId="0" borderId="26" xfId="0" applyNumberFormat="1" applyFont="1" applyFill="1" applyBorder="1" applyAlignment="1">
      <alignment horizontal="right" vertical="top"/>
    </xf>
    <xf numFmtId="0" fontId="6" fillId="0" borderId="19" xfId="0" applyFont="1" applyFill="1" applyBorder="1" applyAlignment="1">
      <alignment horizontal="left" indent="1"/>
    </xf>
    <xf numFmtId="1" fontId="6" fillId="0" borderId="30" xfId="0" applyNumberFormat="1" applyFont="1" applyFill="1" applyBorder="1" applyAlignment="1">
      <alignment horizontal="right"/>
    </xf>
    <xf numFmtId="0" fontId="13" fillId="0" borderId="19" xfId="0" applyFont="1" applyFill="1" applyBorder="1" applyAlignment="1">
      <alignment horizontal="left" indent="2"/>
    </xf>
    <xf numFmtId="1" fontId="13" fillId="0" borderId="30" xfId="0" applyNumberFormat="1" applyFont="1" applyFill="1" applyBorder="1" applyAlignment="1">
      <alignment horizontal="right"/>
    </xf>
    <xf numFmtId="0" fontId="6" fillId="0" borderId="19" xfId="0" applyFont="1" applyFill="1" applyBorder="1"/>
    <xf numFmtId="0" fontId="6" fillId="0" borderId="21" xfId="0" applyFont="1" applyFill="1" applyBorder="1"/>
    <xf numFmtId="1" fontId="6" fillId="0" borderId="31" xfId="0" applyNumberFormat="1" applyFont="1" applyFill="1" applyBorder="1" applyAlignment="1">
      <alignment horizontal="right"/>
    </xf>
    <xf numFmtId="1" fontId="6" fillId="0" borderId="26" xfId="0" applyNumberFormat="1" applyFont="1" applyFill="1" applyBorder="1" applyAlignment="1">
      <alignment horizontal="right"/>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12" fillId="2" borderId="0" xfId="0" applyFont="1" applyFill="1"/>
    <xf numFmtId="0" fontId="30" fillId="0" borderId="0" xfId="0" applyFont="1" applyAlignment="1">
      <alignment wrapText="1"/>
    </xf>
    <xf numFmtId="0" fontId="4" fillId="2" borderId="0" xfId="0" applyFont="1" applyFill="1" applyAlignment="1">
      <alignment horizontal="right"/>
    </xf>
    <xf numFmtId="0" fontId="30" fillId="2" borderId="0" xfId="0" applyFont="1" applyFill="1" applyAlignment="1"/>
    <xf numFmtId="0" fontId="30" fillId="2" borderId="0" xfId="0" applyFont="1" applyFill="1" applyAlignment="1">
      <alignment wrapText="1"/>
    </xf>
    <xf numFmtId="0" fontId="4" fillId="2" borderId="0" xfId="0" applyFont="1" applyFill="1" applyAlignment="1">
      <alignment vertical="center"/>
    </xf>
    <xf numFmtId="0" fontId="11" fillId="2" borderId="0" xfId="0" applyFont="1" applyFill="1" applyAlignment="1">
      <alignment vertical="center"/>
    </xf>
    <xf numFmtId="0" fontId="4" fillId="0" borderId="0" xfId="0" applyFont="1" applyFill="1" applyAlignment="1">
      <alignment vertical="center"/>
    </xf>
    <xf numFmtId="0" fontId="11" fillId="0" borderId="0" xfId="0" applyFont="1" applyFill="1" applyAlignment="1">
      <alignment vertical="center"/>
    </xf>
    <xf numFmtId="0" fontId="4" fillId="2" borderId="0" xfId="0" applyFont="1" applyFill="1" applyAlignment="1">
      <alignment vertical="center" wrapText="1"/>
    </xf>
    <xf numFmtId="0" fontId="30" fillId="2" borderId="0" xfId="0" applyFont="1" applyFill="1" applyAlignment="1">
      <alignment horizontal="left"/>
    </xf>
    <xf numFmtId="0" fontId="4" fillId="0" borderId="6" xfId="0" applyFont="1" applyFill="1" applyBorder="1" applyAlignment="1">
      <alignment horizontal="left"/>
    </xf>
    <xf numFmtId="0" fontId="4" fillId="0" borderId="9" xfId="0" applyFont="1" applyFill="1" applyBorder="1" applyAlignment="1">
      <alignment horizontal="left"/>
    </xf>
    <xf numFmtId="0" fontId="4" fillId="0" borderId="6" xfId="0" applyFont="1" applyFill="1" applyBorder="1" applyAlignment="1">
      <alignment horizontal="left" indent="1"/>
    </xf>
    <xf numFmtId="0" fontId="11" fillId="0" borderId="6" xfId="0" applyFont="1" applyFill="1" applyBorder="1" applyAlignment="1">
      <alignment horizontal="left" indent="3"/>
    </xf>
    <xf numFmtId="0" fontId="11" fillId="0" borderId="9" xfId="0" applyFont="1" applyFill="1" applyBorder="1" applyAlignment="1">
      <alignment horizontal="left" indent="3"/>
    </xf>
    <xf numFmtId="0" fontId="14" fillId="0" borderId="6" xfId="0" applyFont="1" applyFill="1" applyBorder="1" applyAlignment="1">
      <alignment horizontal="left" indent="3"/>
    </xf>
    <xf numFmtId="0" fontId="4" fillId="0" borderId="9" xfId="0" applyFont="1" applyFill="1" applyBorder="1" applyAlignment="1">
      <alignment horizontal="left" indent="1"/>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1" fontId="6" fillId="0" borderId="52" xfId="0" applyNumberFormat="1" applyFont="1" applyBorder="1" applyAlignment="1">
      <alignment vertical="center"/>
    </xf>
    <xf numFmtId="1" fontId="6" fillId="0" borderId="8" xfId="0" applyNumberFormat="1" applyFont="1" applyBorder="1" applyAlignment="1">
      <alignment vertical="center"/>
    </xf>
    <xf numFmtId="165" fontId="4" fillId="0" borderId="52" xfId="0" applyNumberFormat="1" applyFont="1" applyBorder="1" applyAlignment="1">
      <alignment horizontal="right" vertical="center"/>
    </xf>
    <xf numFmtId="0" fontId="5" fillId="0" borderId="2" xfId="0" applyFont="1" applyFill="1" applyBorder="1" applyAlignment="1">
      <alignment horizontal="left" vertical="center"/>
    </xf>
    <xf numFmtId="1" fontId="4" fillId="0" borderId="52" xfId="0" applyNumberFormat="1" applyFont="1" applyBorder="1" applyAlignment="1">
      <alignment horizontal="right" vertical="center"/>
    </xf>
    <xf numFmtId="0" fontId="5" fillId="0" borderId="0" xfId="0" applyFont="1" applyFill="1" applyAlignment="1">
      <alignment horizontal="left"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65" fontId="4" fillId="0" borderId="30" xfId="0" applyNumberFormat="1" applyFont="1" applyFill="1" applyBorder="1" applyAlignment="1">
      <alignment horizontal="center"/>
    </xf>
    <xf numFmtId="165" fontId="4" fillId="0" borderId="0" xfId="0" applyNumberFormat="1" applyFont="1" applyFill="1" applyBorder="1" applyAlignment="1">
      <alignment horizontal="center"/>
    </xf>
    <xf numFmtId="0" fontId="4" fillId="0" borderId="20" xfId="0" applyFont="1" applyFill="1" applyBorder="1" applyAlignment="1">
      <alignment horizontal="center"/>
    </xf>
    <xf numFmtId="165" fontId="11" fillId="0" borderId="30" xfId="0" applyNumberFormat="1" applyFont="1" applyFill="1" applyBorder="1" applyAlignment="1">
      <alignment horizontal="center"/>
    </xf>
    <xf numFmtId="165" fontId="11" fillId="0" borderId="0" xfId="0" applyNumberFormat="1" applyFont="1" applyFill="1" applyBorder="1" applyAlignment="1">
      <alignment horizontal="center"/>
    </xf>
    <xf numFmtId="165" fontId="13" fillId="0" borderId="30" xfId="0" applyNumberFormat="1" applyFont="1" applyFill="1" applyBorder="1" applyAlignment="1">
      <alignment horizontal="center"/>
    </xf>
    <xf numFmtId="0" fontId="11" fillId="0" borderId="20" xfId="0" applyFont="1" applyFill="1" applyBorder="1" applyAlignment="1">
      <alignment horizontal="center"/>
    </xf>
    <xf numFmtId="165" fontId="6" fillId="0" borderId="30" xfId="0" applyNumberFormat="1" applyFont="1" applyFill="1" applyBorder="1" applyAlignment="1">
      <alignment horizontal="center"/>
    </xf>
    <xf numFmtId="0" fontId="6" fillId="0" borderId="20" xfId="0" applyFont="1" applyFill="1" applyBorder="1" applyAlignment="1">
      <alignment horizontal="center"/>
    </xf>
    <xf numFmtId="165" fontId="4" fillId="0" borderId="27" xfId="0" applyNumberFormat="1" applyFont="1" applyFill="1" applyBorder="1" applyAlignment="1">
      <alignment horizontal="center"/>
    </xf>
    <xf numFmtId="165" fontId="4" fillId="0" borderId="4" xfId="0" applyNumberFormat="1" applyFont="1" applyFill="1" applyBorder="1" applyAlignment="1">
      <alignment horizontal="center"/>
    </xf>
    <xf numFmtId="0" fontId="4" fillId="0" borderId="33" xfId="0" applyFont="1" applyFill="1" applyBorder="1" applyAlignment="1">
      <alignment horizontal="center"/>
    </xf>
    <xf numFmtId="165" fontId="12" fillId="0" borderId="27" xfId="0" applyNumberFormat="1" applyFont="1" applyFill="1" applyBorder="1" applyAlignment="1">
      <alignment horizontal="center"/>
    </xf>
    <xf numFmtId="165" fontId="4" fillId="0" borderId="28" xfId="0" applyNumberFormat="1" applyFont="1" applyFill="1" applyBorder="1" applyAlignment="1">
      <alignment horizontal="center"/>
    </xf>
    <xf numFmtId="165" fontId="4" fillId="0" borderId="29" xfId="0" applyNumberFormat="1" applyFont="1" applyFill="1" applyBorder="1" applyAlignment="1">
      <alignment horizontal="center"/>
    </xf>
    <xf numFmtId="0" fontId="4" fillId="0" borderId="34" xfId="0" applyFont="1" applyFill="1" applyBorder="1" applyAlignment="1">
      <alignment horizontal="center"/>
    </xf>
    <xf numFmtId="0" fontId="5" fillId="2" borderId="0" xfId="0" applyFont="1" applyFill="1" applyAlignment="1">
      <alignment horizontal="left" vertical="center" wrapText="1"/>
    </xf>
    <xf numFmtId="0" fontId="5" fillId="0" borderId="19" xfId="0" applyFont="1" applyFill="1" applyBorder="1" applyAlignment="1">
      <alignment wrapText="1"/>
    </xf>
    <xf numFmtId="0" fontId="5" fillId="0" borderId="24" xfId="0" applyFont="1" applyFill="1" applyBorder="1"/>
    <xf numFmtId="0" fontId="5" fillId="0" borderId="25" xfId="0" applyFont="1" applyFill="1" applyBorder="1"/>
    <xf numFmtId="165" fontId="4" fillId="0" borderId="3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7" fillId="0" borderId="52" xfId="0" applyFont="1" applyFill="1" applyBorder="1" applyAlignment="1">
      <alignment horizontal="left"/>
    </xf>
    <xf numFmtId="0" fontId="7" fillId="0" borderId="63" xfId="0" applyFont="1" applyFill="1" applyBorder="1" applyAlignment="1">
      <alignment horizontal="left" vertical="top" wrapText="1"/>
    </xf>
    <xf numFmtId="0" fontId="7" fillId="0" borderId="60"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6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59" xfId="0" applyFont="1" applyFill="1" applyBorder="1" applyAlignment="1">
      <alignment horizontal="left" vertical="top" wrapText="1"/>
    </xf>
    <xf numFmtId="0" fontId="6"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0" borderId="35" xfId="0" applyFont="1" applyFill="1" applyBorder="1" applyAlignment="1">
      <alignment horizontal="left" vertical="top" wrapText="1"/>
    </xf>
    <xf numFmtId="0" fontId="4" fillId="2" borderId="0" xfId="0" applyFont="1" applyFill="1" applyAlignment="1">
      <alignment horizontal="right" indent="1"/>
    </xf>
    <xf numFmtId="0" fontId="11" fillId="2" borderId="0" xfId="0" applyFont="1" applyFill="1" applyAlignment="1">
      <alignment horizontal="right" indent="1"/>
    </xf>
    <xf numFmtId="0" fontId="6" fillId="0" borderId="35" xfId="0" applyFont="1" applyFill="1" applyBorder="1" applyAlignment="1">
      <alignment horizontal="center" vertical="center" wrapText="1"/>
    </xf>
    <xf numFmtId="1" fontId="6" fillId="0" borderId="52" xfId="0" applyNumberFormat="1" applyFont="1" applyFill="1" applyBorder="1" applyAlignment="1">
      <alignment horizontal="right" vertical="center" indent="1"/>
    </xf>
    <xf numFmtId="1" fontId="6" fillId="0" borderId="7" xfId="0" applyNumberFormat="1" applyFont="1" applyFill="1" applyBorder="1" applyAlignment="1">
      <alignment horizontal="right" vertical="center" indent="1"/>
    </xf>
    <xf numFmtId="1" fontId="13" fillId="0" borderId="52" xfId="0" applyNumberFormat="1" applyFont="1" applyFill="1" applyBorder="1" applyAlignment="1">
      <alignment horizontal="right" vertical="center" indent="1"/>
    </xf>
    <xf numFmtId="1" fontId="6" fillId="0" borderId="60" xfId="0" applyNumberFormat="1" applyFont="1" applyFill="1" applyBorder="1" applyAlignment="1">
      <alignment horizontal="right" vertical="center" indent="1"/>
    </xf>
    <xf numFmtId="1" fontId="6" fillId="0" borderId="10" xfId="0" applyNumberFormat="1" applyFont="1" applyFill="1" applyBorder="1" applyAlignment="1">
      <alignment horizontal="right" vertical="center" indent="1"/>
    </xf>
    <xf numFmtId="1" fontId="13" fillId="0" borderId="60" xfId="0" applyNumberFormat="1" applyFont="1" applyFill="1" applyBorder="1" applyAlignment="1">
      <alignment horizontal="right" vertical="center" indent="1"/>
    </xf>
    <xf numFmtId="1" fontId="6" fillId="0" borderId="59" xfId="0" applyNumberFormat="1" applyFont="1" applyFill="1" applyBorder="1" applyAlignment="1">
      <alignment horizontal="right" vertical="center" indent="1"/>
    </xf>
    <xf numFmtId="1" fontId="6" fillId="0" borderId="32" xfId="0" applyNumberFormat="1" applyFont="1" applyFill="1" applyBorder="1" applyAlignment="1">
      <alignment horizontal="right" vertical="center" indent="1"/>
    </xf>
    <xf numFmtId="1" fontId="13" fillId="0" borderId="59" xfId="0" applyNumberFormat="1" applyFont="1" applyFill="1" applyBorder="1" applyAlignment="1">
      <alignment horizontal="right" vertical="center" indent="1"/>
    </xf>
    <xf numFmtId="0" fontId="5" fillId="2" borderId="0" xfId="0" applyFont="1" applyFill="1" applyAlignment="1">
      <alignment horizontal="left" wrapText="1"/>
    </xf>
    <xf numFmtId="0" fontId="11" fillId="2" borderId="0" xfId="0" applyFont="1" applyFill="1" applyAlignment="1">
      <alignment horizontal="right"/>
    </xf>
    <xf numFmtId="0" fontId="13" fillId="2" borderId="0" xfId="0" applyFont="1" applyFill="1"/>
    <xf numFmtId="0" fontId="6" fillId="2" borderId="0" xfId="0" applyFont="1" applyFill="1"/>
    <xf numFmtId="165" fontId="4" fillId="2" borderId="0" xfId="0" applyNumberFormat="1" applyFont="1" applyFill="1"/>
    <xf numFmtId="0" fontId="5" fillId="0" borderId="0" xfId="0" applyFont="1" applyFill="1" applyAlignment="1">
      <alignment wrapText="1"/>
    </xf>
    <xf numFmtId="0" fontId="4" fillId="0" borderId="0" xfId="0" applyFont="1" applyFill="1" applyAlignment="1">
      <alignment wrapText="1"/>
    </xf>
    <xf numFmtId="0" fontId="4" fillId="0" borderId="13" xfId="0" applyFont="1" applyFill="1" applyBorder="1" applyAlignment="1">
      <alignment wrapText="1"/>
    </xf>
    <xf numFmtId="0" fontId="4" fillId="0" borderId="6" xfId="0" applyFont="1" applyFill="1" applyBorder="1" applyAlignment="1">
      <alignment vertical="center" wrapText="1"/>
    </xf>
    <xf numFmtId="165" fontId="4" fillId="0" borderId="19" xfId="0" applyNumberFormat="1" applyFont="1" applyFill="1" applyBorder="1" applyAlignment="1">
      <alignment horizontal="right" vertical="center"/>
    </xf>
    <xf numFmtId="165" fontId="4" fillId="0" borderId="6" xfId="0" applyNumberFormat="1" applyFont="1" applyFill="1" applyBorder="1" applyAlignment="1">
      <alignment horizontal="right" vertical="center"/>
    </xf>
    <xf numFmtId="0" fontId="4" fillId="0" borderId="32" xfId="0" applyFont="1" applyFill="1" applyBorder="1" applyAlignment="1">
      <alignment vertical="center"/>
    </xf>
    <xf numFmtId="165" fontId="4" fillId="0" borderId="0" xfId="0" applyNumberFormat="1" applyFont="1" applyFill="1" applyBorder="1" applyAlignment="1">
      <alignment horizontal="right" vertical="center"/>
    </xf>
    <xf numFmtId="165" fontId="6" fillId="0" borderId="19" xfId="0" applyNumberFormat="1" applyFont="1" applyFill="1" applyBorder="1" applyAlignment="1">
      <alignment vertical="center"/>
    </xf>
    <xf numFmtId="165" fontId="6" fillId="0" borderId="20" xfId="0" applyNumberFormat="1" applyFont="1" applyFill="1" applyBorder="1" applyAlignment="1">
      <alignment vertical="center"/>
    </xf>
    <xf numFmtId="165" fontId="4" fillId="0" borderId="19" xfId="0" applyNumberFormat="1" applyFont="1" applyFill="1" applyBorder="1" applyAlignment="1">
      <alignment vertical="center"/>
    </xf>
    <xf numFmtId="0" fontId="4" fillId="0" borderId="20" xfId="0" applyFont="1" applyFill="1" applyBorder="1" applyAlignment="1">
      <alignment vertical="center"/>
    </xf>
    <xf numFmtId="0" fontId="4" fillId="0" borderId="9" xfId="0" applyFont="1" applyFill="1" applyBorder="1" applyAlignment="1">
      <alignment vertical="center" wrapText="1"/>
    </xf>
    <xf numFmtId="165" fontId="4" fillId="0" borderId="38" xfId="0" applyNumberFormat="1" applyFont="1" applyFill="1" applyBorder="1" applyAlignment="1">
      <alignment horizontal="right" vertical="center"/>
    </xf>
    <xf numFmtId="0" fontId="4" fillId="0" borderId="11" xfId="0" applyFont="1" applyFill="1" applyBorder="1" applyAlignment="1">
      <alignment vertical="center"/>
    </xf>
    <xf numFmtId="165" fontId="4" fillId="0" borderId="9" xfId="0" applyNumberFormat="1" applyFont="1" applyFill="1" applyBorder="1" applyAlignment="1">
      <alignment horizontal="right" vertical="center"/>
    </xf>
    <xf numFmtId="0" fontId="4" fillId="0" borderId="10" xfId="0" applyFont="1" applyFill="1" applyBorder="1" applyAlignment="1">
      <alignment vertical="center"/>
    </xf>
    <xf numFmtId="165" fontId="4" fillId="0" borderId="11" xfId="0" applyNumberFormat="1" applyFont="1" applyFill="1" applyBorder="1" applyAlignment="1">
      <alignment horizontal="right" vertical="center"/>
    </xf>
    <xf numFmtId="165" fontId="6" fillId="0" borderId="38" xfId="0" applyNumberFormat="1" applyFont="1" applyFill="1" applyBorder="1" applyAlignment="1">
      <alignment vertical="center"/>
    </xf>
    <xf numFmtId="165" fontId="6" fillId="0" borderId="39" xfId="0" applyNumberFormat="1" applyFont="1" applyFill="1" applyBorder="1" applyAlignment="1">
      <alignment vertical="center"/>
    </xf>
    <xf numFmtId="0" fontId="4" fillId="0" borderId="39" xfId="0" applyFont="1" applyFill="1" applyBorder="1" applyAlignment="1">
      <alignment vertical="center"/>
    </xf>
    <xf numFmtId="0" fontId="4" fillId="0" borderId="2" xfId="0" applyFont="1" applyFill="1" applyBorder="1" applyAlignment="1">
      <alignment vertical="center" wrapText="1"/>
    </xf>
    <xf numFmtId="165" fontId="4" fillId="0" borderId="36" xfId="0" applyNumberFormat="1" applyFont="1" applyFill="1" applyBorder="1" applyAlignment="1">
      <alignment horizontal="right" vertical="center"/>
    </xf>
    <xf numFmtId="0" fontId="4" fillId="0" borderId="8" xfId="0" applyFont="1" applyFill="1" applyBorder="1" applyAlignment="1">
      <alignment vertical="center"/>
    </xf>
    <xf numFmtId="165" fontId="4" fillId="0" borderId="2" xfId="0" applyNumberFormat="1" applyFont="1" applyFill="1" applyBorder="1" applyAlignment="1">
      <alignment horizontal="right" vertical="center"/>
    </xf>
    <xf numFmtId="0" fontId="4" fillId="0" borderId="7" xfId="0" applyFont="1" applyFill="1" applyBorder="1" applyAlignment="1">
      <alignment vertical="center"/>
    </xf>
    <xf numFmtId="165" fontId="4" fillId="0" borderId="8" xfId="0" applyNumberFormat="1" applyFont="1" applyFill="1" applyBorder="1" applyAlignment="1">
      <alignment horizontal="right" vertical="center"/>
    </xf>
    <xf numFmtId="165" fontId="6" fillId="0" borderId="36" xfId="0" applyNumberFormat="1" applyFont="1" applyFill="1" applyBorder="1" applyAlignment="1">
      <alignment vertical="center"/>
    </xf>
    <xf numFmtId="165" fontId="6" fillId="0" borderId="37" xfId="0" applyNumberFormat="1" applyFont="1" applyFill="1" applyBorder="1" applyAlignment="1">
      <alignment vertical="center"/>
    </xf>
    <xf numFmtId="165" fontId="4" fillId="0" borderId="36" xfId="0" applyNumberFormat="1" applyFont="1" applyFill="1" applyBorder="1" applyAlignment="1">
      <alignment vertical="center"/>
    </xf>
    <xf numFmtId="0" fontId="4" fillId="0" borderId="37" xfId="0" applyFont="1" applyFill="1" applyBorder="1" applyAlignment="1">
      <alignment vertical="center"/>
    </xf>
    <xf numFmtId="165" fontId="4" fillId="0" borderId="38" xfId="0" applyNumberFormat="1" applyFont="1" applyFill="1" applyBorder="1" applyAlignment="1">
      <alignment vertical="center"/>
    </xf>
    <xf numFmtId="0" fontId="6" fillId="0" borderId="6" xfId="0" applyFont="1" applyFill="1" applyBorder="1" applyAlignment="1">
      <alignment horizontal="left" vertical="center" wrapText="1"/>
    </xf>
    <xf numFmtId="165" fontId="4" fillId="0" borderId="21" xfId="0" applyNumberFormat="1" applyFont="1" applyFill="1" applyBorder="1" applyAlignment="1">
      <alignment horizontal="right" vertical="center"/>
    </xf>
    <xf numFmtId="0" fontId="4" fillId="0" borderId="22" xfId="0" applyFont="1" applyFill="1" applyBorder="1" applyAlignment="1">
      <alignment vertical="center"/>
    </xf>
    <xf numFmtId="165" fontId="4" fillId="0" borderId="41" xfId="0" applyNumberFormat="1" applyFont="1" applyFill="1" applyBorder="1" applyAlignment="1">
      <alignment horizontal="right" vertical="center"/>
    </xf>
    <xf numFmtId="0" fontId="4" fillId="0" borderId="40" xfId="0" applyFont="1" applyFill="1" applyBorder="1" applyAlignment="1">
      <alignment vertical="center"/>
    </xf>
    <xf numFmtId="165" fontId="4" fillId="0" borderId="22" xfId="0" applyNumberFormat="1" applyFont="1" applyFill="1" applyBorder="1" applyAlignment="1">
      <alignment horizontal="right" vertical="center"/>
    </xf>
    <xf numFmtId="165" fontId="6" fillId="0" borderId="21" xfId="0" applyNumberFormat="1" applyFont="1" applyFill="1" applyBorder="1" applyAlignment="1">
      <alignment vertical="center"/>
    </xf>
    <xf numFmtId="165" fontId="6" fillId="0" borderId="23" xfId="0" applyNumberFormat="1" applyFont="1" applyFill="1" applyBorder="1" applyAlignment="1">
      <alignment vertical="center"/>
    </xf>
    <xf numFmtId="165" fontId="4" fillId="0" borderId="21" xfId="0" applyNumberFormat="1" applyFont="1" applyFill="1" applyBorder="1" applyAlignment="1">
      <alignment vertical="center"/>
    </xf>
    <xf numFmtId="0" fontId="4" fillId="0" borderId="23" xfId="0" applyFont="1" applyFill="1" applyBorder="1" applyAlignment="1">
      <alignment vertical="center"/>
    </xf>
    <xf numFmtId="165" fontId="6" fillId="0" borderId="38" xfId="0" applyNumberFormat="1" applyFont="1" applyFill="1" applyBorder="1" applyAlignment="1">
      <alignment horizontal="right" vertical="center"/>
    </xf>
    <xf numFmtId="165" fontId="6" fillId="0" borderId="39" xfId="0" applyNumberFormat="1" applyFont="1" applyFill="1" applyBorder="1" applyAlignment="1">
      <alignment horizontal="right" vertical="center"/>
    </xf>
    <xf numFmtId="0" fontId="4" fillId="0" borderId="39" xfId="0" applyFont="1" applyFill="1" applyBorder="1" applyAlignment="1">
      <alignment horizontal="right" vertical="center"/>
    </xf>
    <xf numFmtId="0" fontId="4" fillId="0" borderId="32" xfId="0" applyFont="1" applyFill="1" applyBorder="1" applyAlignment="1">
      <alignment horizontal="right" vertical="center"/>
    </xf>
    <xf numFmtId="165" fontId="6" fillId="0" borderId="19" xfId="0" applyNumberFormat="1" applyFont="1" applyFill="1" applyBorder="1" applyAlignment="1">
      <alignment horizontal="right" vertical="center"/>
    </xf>
    <xf numFmtId="165" fontId="6" fillId="0" borderId="20" xfId="0" applyNumberFormat="1" applyFont="1" applyFill="1" applyBorder="1" applyAlignment="1">
      <alignment horizontal="right" vertical="center"/>
    </xf>
    <xf numFmtId="0" fontId="4" fillId="0" borderId="20"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0" xfId="0" applyFont="1" applyFill="1" applyBorder="1" applyAlignment="1">
      <alignment horizontal="right" vertical="center"/>
    </xf>
    <xf numFmtId="0" fontId="1" fillId="2" borderId="0" xfId="0" applyFont="1" applyFill="1" applyBorder="1" applyAlignment="1">
      <alignment horizontal="left" vertical="center" wrapText="1"/>
    </xf>
    <xf numFmtId="0" fontId="0" fillId="2" borderId="0" xfId="0" applyFont="1" applyFill="1" applyBorder="1" applyAlignment="1">
      <alignment horizontal="right" wrapText="1"/>
    </xf>
    <xf numFmtId="1" fontId="4" fillId="3" borderId="39" xfId="0" applyNumberFormat="1" applyFont="1" applyFill="1" applyBorder="1" applyAlignment="1">
      <alignment horizontal="right" vertical="center" indent="1"/>
    </xf>
    <xf numFmtId="1" fontId="4" fillId="3" borderId="57" xfId="0" applyNumberFormat="1" applyFont="1" applyFill="1" applyBorder="1" applyAlignment="1">
      <alignment horizontal="right" vertical="center" indent="1"/>
    </xf>
    <xf numFmtId="1" fontId="4" fillId="3" borderId="46" xfId="0" applyNumberFormat="1" applyFont="1" applyFill="1" applyBorder="1" applyAlignment="1">
      <alignment horizontal="right" vertical="center" indent="1"/>
    </xf>
    <xf numFmtId="1" fontId="11" fillId="3" borderId="47" xfId="0" applyNumberFormat="1" applyFont="1" applyFill="1" applyBorder="1" applyAlignment="1">
      <alignment horizontal="right" vertical="center" indent="2"/>
    </xf>
    <xf numFmtId="1" fontId="4" fillId="3" borderId="27" xfId="0" applyNumberFormat="1" applyFont="1" applyFill="1" applyBorder="1" applyAlignment="1">
      <alignment horizontal="right" vertical="center" indent="1"/>
    </xf>
    <xf numFmtId="1" fontId="4" fillId="3" borderId="39" xfId="0" applyNumberFormat="1" applyFont="1" applyFill="1" applyBorder="1" applyAlignment="1">
      <alignment horizontal="right" vertical="center" indent="2"/>
    </xf>
    <xf numFmtId="1" fontId="4" fillId="3" borderId="33" xfId="0" applyNumberFormat="1" applyFont="1" applyFill="1" applyBorder="1" applyAlignment="1">
      <alignment horizontal="right" vertical="center" indent="1"/>
    </xf>
    <xf numFmtId="1" fontId="4" fillId="3" borderId="33" xfId="0" applyNumberFormat="1" applyFont="1" applyFill="1" applyBorder="1" applyAlignment="1">
      <alignment horizontal="right" vertical="center" indent="2"/>
    </xf>
    <xf numFmtId="1" fontId="4" fillId="2" borderId="33" xfId="0" applyNumberFormat="1" applyFont="1" applyFill="1" applyBorder="1" applyAlignment="1">
      <alignment horizontal="right" vertical="center" indent="1"/>
    </xf>
    <xf numFmtId="1" fontId="4" fillId="2" borderId="27" xfId="0" applyNumberFormat="1" applyFont="1" applyFill="1" applyBorder="1" applyAlignment="1">
      <alignment horizontal="right" vertical="center" indent="1"/>
    </xf>
    <xf numFmtId="1" fontId="4" fillId="2" borderId="46" xfId="0" applyNumberFormat="1" applyFont="1" applyFill="1" applyBorder="1" applyAlignment="1">
      <alignment horizontal="right" vertical="center" indent="1"/>
    </xf>
    <xf numFmtId="1" fontId="11" fillId="2" borderId="47" xfId="0" applyNumberFormat="1" applyFont="1" applyFill="1" applyBorder="1" applyAlignment="1">
      <alignment horizontal="right" vertical="center" indent="2"/>
    </xf>
    <xf numFmtId="1" fontId="4" fillId="2" borderId="33" xfId="0" applyNumberFormat="1" applyFont="1" applyFill="1" applyBorder="1" applyAlignment="1">
      <alignment horizontal="right" vertical="center" indent="2"/>
    </xf>
    <xf numFmtId="1" fontId="4" fillId="2" borderId="37" xfId="0" applyNumberFormat="1" applyFont="1" applyFill="1" applyBorder="1" applyAlignment="1">
      <alignment horizontal="right" vertical="center" indent="1"/>
    </xf>
    <xf numFmtId="1" fontId="4" fillId="2" borderId="56" xfId="0" applyNumberFormat="1" applyFont="1" applyFill="1" applyBorder="1" applyAlignment="1">
      <alignment horizontal="right" vertical="center" indent="1"/>
    </xf>
    <xf numFmtId="1" fontId="4" fillId="2" borderId="51" xfId="0" applyNumberFormat="1" applyFont="1" applyFill="1" applyBorder="1" applyAlignment="1">
      <alignment horizontal="right" vertical="center" indent="1"/>
    </xf>
    <xf numFmtId="1" fontId="11" fillId="2" borderId="53" xfId="0" applyNumberFormat="1" applyFont="1" applyFill="1" applyBorder="1" applyAlignment="1">
      <alignment horizontal="right" vertical="center" indent="2"/>
    </xf>
    <xf numFmtId="1" fontId="4" fillId="2" borderId="37" xfId="0" applyNumberFormat="1" applyFont="1" applyFill="1" applyBorder="1" applyAlignment="1">
      <alignment horizontal="right" vertical="center" indent="2"/>
    </xf>
    <xf numFmtId="1" fontId="5" fillId="3" borderId="15" xfId="0" applyNumberFormat="1" applyFont="1" applyFill="1" applyBorder="1" applyAlignment="1">
      <alignment horizontal="right" vertical="center" indent="1"/>
    </xf>
    <xf numFmtId="1" fontId="5" fillId="3" borderId="12" xfId="0" applyNumberFormat="1" applyFont="1" applyFill="1" applyBorder="1" applyAlignment="1">
      <alignment horizontal="right" vertical="center" indent="1"/>
    </xf>
    <xf numFmtId="1" fontId="5" fillId="3" borderId="54" xfId="0" applyNumberFormat="1" applyFont="1" applyFill="1" applyBorder="1" applyAlignment="1">
      <alignment horizontal="right" vertical="center" indent="1"/>
    </xf>
    <xf numFmtId="1" fontId="14" fillId="3" borderId="55" xfId="0" applyNumberFormat="1" applyFont="1" applyFill="1" applyBorder="1" applyAlignment="1">
      <alignment horizontal="right" vertical="center" indent="2"/>
    </xf>
    <xf numFmtId="1" fontId="5" fillId="3" borderId="15" xfId="0" applyNumberFormat="1" applyFont="1" applyFill="1" applyBorder="1" applyAlignment="1">
      <alignment horizontal="right" vertical="center" indent="2"/>
    </xf>
    <xf numFmtId="1" fontId="4" fillId="0" borderId="0" xfId="0" applyNumberFormat="1" applyFont="1"/>
    <xf numFmtId="1" fontId="4" fillId="3" borderId="46" xfId="0" applyNumberFormat="1" applyFont="1" applyFill="1" applyBorder="1" applyAlignment="1">
      <alignment horizontal="center" vertical="center"/>
    </xf>
    <xf numFmtId="1" fontId="4" fillId="3" borderId="35" xfId="0"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1" fontId="4" fillId="3" borderId="47" xfId="0" applyNumberFormat="1" applyFont="1" applyFill="1" applyBorder="1" applyAlignment="1">
      <alignment horizontal="center" vertical="center"/>
    </xf>
    <xf numFmtId="1" fontId="4" fillId="2" borderId="46" xfId="0" applyNumberFormat="1" applyFont="1" applyFill="1" applyBorder="1" applyAlignment="1">
      <alignment horizontal="center" vertical="center"/>
    </xf>
    <xf numFmtId="1" fontId="4" fillId="2" borderId="35"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 fontId="4" fillId="2" borderId="47" xfId="0" applyNumberFormat="1" applyFont="1" applyFill="1" applyBorder="1" applyAlignment="1">
      <alignment horizontal="center" vertical="center"/>
    </xf>
    <xf numFmtId="1" fontId="5" fillId="3" borderId="48" xfId="0" applyNumberFormat="1" applyFont="1" applyFill="1" applyBorder="1" applyAlignment="1">
      <alignment horizontal="center" vertical="center"/>
    </xf>
    <xf numFmtId="1" fontId="5" fillId="3" borderId="50" xfId="0" applyNumberFormat="1" applyFont="1" applyFill="1" applyBorder="1" applyAlignment="1">
      <alignment horizontal="center" vertical="center"/>
    </xf>
    <xf numFmtId="1" fontId="5" fillId="3" borderId="62" xfId="0" applyNumberFormat="1" applyFont="1" applyFill="1" applyBorder="1" applyAlignment="1">
      <alignment horizontal="center" vertical="center"/>
    </xf>
    <xf numFmtId="1" fontId="5" fillId="3" borderId="49" xfId="0" applyNumberFormat="1" applyFont="1" applyFill="1" applyBorder="1" applyAlignment="1">
      <alignment horizontal="center" vertical="center"/>
    </xf>
    <xf numFmtId="1" fontId="4" fillId="0" borderId="0" xfId="1" applyNumberFormat="1" applyFont="1"/>
    <xf numFmtId="0" fontId="30" fillId="0" borderId="0" xfId="0" applyFont="1" applyAlignment="1">
      <alignment horizontal="left" vertical="top" wrapText="1"/>
    </xf>
    <xf numFmtId="0" fontId="2" fillId="2" borderId="0" xfId="0" applyFont="1" applyFill="1" applyAlignment="1">
      <alignment horizontal="left" vertical="center" wrapText="1"/>
    </xf>
    <xf numFmtId="0" fontId="27" fillId="2" borderId="0" xfId="0" applyFont="1" applyFill="1" applyAlignment="1">
      <alignment horizontal="left" vertical="center"/>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5" fillId="0" borderId="0" xfId="0" applyFont="1" applyFill="1" applyAlignment="1">
      <alignment horizontal="center" vertical="center"/>
    </xf>
    <xf numFmtId="0" fontId="31" fillId="2" borderId="0" xfId="0" applyFont="1" applyFill="1" applyAlignment="1">
      <alignment horizontal="left" vertical="center"/>
    </xf>
    <xf numFmtId="0" fontId="27" fillId="2" borderId="0" xfId="0" applyFont="1" applyFill="1" applyAlignment="1">
      <alignment horizontal="left" vertical="center" wrapText="1"/>
    </xf>
    <xf numFmtId="0" fontId="30" fillId="2" borderId="0" xfId="0" applyFont="1" applyFill="1" applyAlignment="1">
      <alignment horizontal="left" vertical="center"/>
    </xf>
    <xf numFmtId="0" fontId="30" fillId="2" borderId="0" xfId="0" applyFont="1" applyFill="1" applyAlignment="1">
      <alignment horizontal="left" vertical="center" wrapText="1"/>
    </xf>
    <xf numFmtId="0" fontId="11" fillId="2" borderId="0" xfId="0" applyFont="1" applyFill="1" applyAlignment="1">
      <alignment horizontal="left" vertical="center" wrapText="1"/>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8" fillId="0" borderId="1" xfId="0" applyFont="1" applyBorder="1" applyAlignment="1">
      <alignment horizontal="center" vertical="top" wrapText="1"/>
    </xf>
    <xf numFmtId="0" fontId="11" fillId="0" borderId="0" xfId="0" applyFont="1" applyAlignment="1">
      <alignment horizontal="left" vertical="center"/>
    </xf>
    <xf numFmtId="0" fontId="4" fillId="0" borderId="0" xfId="0" applyFont="1" applyAlignment="1">
      <alignment horizontal="left" vertical="center"/>
    </xf>
    <xf numFmtId="0" fontId="30" fillId="0" borderId="0" xfId="0" applyFont="1" applyAlignment="1">
      <alignment horizontal="left" vertical="center" wrapText="1"/>
    </xf>
    <xf numFmtId="0" fontId="8" fillId="5" borderId="1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2" borderId="16" xfId="0" applyFont="1" applyFill="1" applyBorder="1" applyAlignment="1">
      <alignment horizontal="center" vertical="top" wrapText="1"/>
    </xf>
    <xf numFmtId="0" fontId="8" fillId="2" borderId="19" xfId="0" applyFont="1" applyFill="1" applyBorder="1" applyAlignment="1">
      <alignment horizontal="center" vertical="top" wrapText="1"/>
    </xf>
    <xf numFmtId="0" fontId="4" fillId="2" borderId="0" xfId="0" applyFont="1" applyFill="1" applyAlignment="1">
      <alignment horizontal="left" vertical="center"/>
    </xf>
    <xf numFmtId="0" fontId="11" fillId="2" borderId="0" xfId="0" applyFont="1" applyFill="1" applyAlignment="1">
      <alignment horizontal="left" vertical="center"/>
    </xf>
    <xf numFmtId="166" fontId="4" fillId="0" borderId="21" xfId="1" applyNumberFormat="1" applyFont="1" applyFill="1" applyBorder="1" applyAlignment="1">
      <alignment horizontal="center" wrapText="1"/>
    </xf>
    <xf numFmtId="166" fontId="4" fillId="0" borderId="22" xfId="1" applyNumberFormat="1" applyFont="1" applyFill="1" applyBorder="1" applyAlignment="1">
      <alignment horizont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166" fontId="4" fillId="0" borderId="23" xfId="1" applyNumberFormat="1" applyFont="1" applyFill="1" applyBorder="1" applyAlignment="1">
      <alignment horizontal="center" wrapText="1"/>
    </xf>
    <xf numFmtId="166" fontId="4" fillId="0" borderId="41" xfId="1" applyNumberFormat="1" applyFont="1" applyFill="1" applyBorder="1" applyAlignment="1">
      <alignment horizontal="center" wrapText="1"/>
    </xf>
    <xf numFmtId="166" fontId="4" fillId="0" borderId="40" xfId="1" applyNumberFormat="1" applyFont="1" applyFill="1" applyBorder="1" applyAlignment="1">
      <alignment horizontal="center" wrapText="1"/>
    </xf>
    <xf numFmtId="0" fontId="30" fillId="2" borderId="0" xfId="0" applyFont="1" applyFill="1" applyAlignment="1">
      <alignment horizontal="left" wrapText="1"/>
    </xf>
    <xf numFmtId="0" fontId="13" fillId="0" borderId="50"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4" xfId="0" applyFont="1" applyFill="1" applyBorder="1" applyAlignment="1">
      <alignment horizontal="center" vertical="center"/>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2" borderId="0" xfId="0" applyFont="1" applyFill="1" applyAlignment="1">
      <alignment horizontal="left"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4" fillId="2" borderId="0" xfId="0" applyFont="1" applyFill="1" applyAlignment="1">
      <alignment horizontal="left" wrapText="1"/>
    </xf>
    <xf numFmtId="0" fontId="5" fillId="0" borderId="16" xfId="0" applyFont="1" applyBorder="1" applyAlignment="1">
      <alignment horizontal="center" wrapText="1"/>
    </xf>
    <xf numFmtId="0" fontId="5" fillId="0" borderId="18" xfId="0" applyFont="1" applyBorder="1" applyAlignment="1">
      <alignment horizontal="center" wrapText="1"/>
    </xf>
    <xf numFmtId="166" fontId="4" fillId="0" borderId="13" xfId="1" applyNumberFormat="1" applyFont="1" applyBorder="1" applyAlignment="1">
      <alignment horizontal="center"/>
    </xf>
    <xf numFmtId="166" fontId="4" fillId="0" borderId="15" xfId="1" applyNumberFormat="1" applyFont="1" applyBorder="1" applyAlignment="1">
      <alignment horizontal="center"/>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0" fillId="2" borderId="26" xfId="0" applyFill="1" applyBorder="1" applyAlignment="1">
      <alignment horizontal="center" vertical="center"/>
    </xf>
    <xf numFmtId="0" fontId="0" fillId="2" borderId="31" xfId="0" applyFill="1" applyBorder="1" applyAlignment="1">
      <alignment horizontal="center" vertical="center"/>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1" fillId="2" borderId="0" xfId="0" applyFont="1" applyFill="1" applyBorder="1" applyAlignment="1">
      <alignment horizontal="left"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2'!$D$38</c:f>
              <c:strCache>
                <c:ptCount val="1"/>
                <c:pt idx="0">
                  <c:v>Écarts bruts</c:v>
                </c:pt>
              </c:strCache>
            </c:strRef>
          </c:tx>
          <c:spPr>
            <a:solidFill>
              <a:schemeClr val="accent1"/>
            </a:solidFill>
            <a:ln>
              <a:noFill/>
            </a:ln>
            <a:effectLst/>
          </c:spPr>
          <c:invertIfNegative val="0"/>
          <c:dLbls>
            <c:dLbl>
              <c:idx val="4"/>
              <c:layout>
                <c:manualLayout>
                  <c:x val="0"/>
                  <c:y val="5.4225399739142963E-2"/>
                </c:manualLayout>
              </c:layout>
              <c:tx>
                <c:rich>
                  <a:bodyPr/>
                  <a:lstStyle/>
                  <a:p>
                    <a:fld id="{8EABC435-50F2-4F93-9B44-0B7743E95CAA}" type="VALUE">
                      <a:rPr lang="en-US" sz="800"/>
                      <a:pPr/>
                      <a:t>[VALEUR]</a:t>
                    </a:fld>
                    <a:endParaRPr lang="fr-FR"/>
                  </a:p>
                </c:rich>
              </c:tx>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2E-4920-9DC9-381A51359D4F}"/>
                </c:ext>
                <c:ext xmlns:c15="http://schemas.microsoft.com/office/drawing/2012/chart" uri="{CE6537A1-D6FC-4f65-9D91-7224C49458BB}">
                  <c15:dlblFieldTable/>
                  <c15:showDataLabelsRange val="0"/>
                </c:ext>
              </c:extLst>
            </c:dLbl>
            <c:dLbl>
              <c:idx val="5"/>
              <c:layout>
                <c:manualLayout>
                  <c:x val="0"/>
                  <c:y val="6.310746870926849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2E-4920-9DC9-381A51359D4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2'!$B$39:$C$44</c:f>
              <c:multiLvlStrCache>
                <c:ptCount val="6"/>
                <c:lvl>
                  <c:pt idx="0">
                    <c:v>Violences physiques et/ou sexuelles</c:v>
                  </c:pt>
                  <c:pt idx="1">
                    <c:v>Menaces</c:v>
                  </c:pt>
                  <c:pt idx="2">
                    <c:v>Injures</c:v>
                  </c:pt>
                  <c:pt idx="3">
                    <c:v>Violences physiques et/ou sexuelles</c:v>
                  </c:pt>
                  <c:pt idx="4">
                    <c:v>Menaces</c:v>
                  </c:pt>
                  <c:pt idx="5">
                    <c:v>Injures</c:v>
                  </c:pt>
                </c:lvl>
                <c:lvl>
                  <c:pt idx="0">
                    <c:v>Femmes</c:v>
                  </c:pt>
                  <c:pt idx="3">
                    <c:v>Hommes</c:v>
                  </c:pt>
                </c:lvl>
              </c:multiLvlStrCache>
            </c:multiLvlStrRef>
          </c:cat>
          <c:val>
            <c:numRef>
              <c:f>'Figure 2'!$D$39:$D$44</c:f>
              <c:numCache>
                <c:formatCode>0.0</c:formatCode>
                <c:ptCount val="6"/>
                <c:pt idx="0">
                  <c:v>3.1651671277876092</c:v>
                </c:pt>
                <c:pt idx="1">
                  <c:v>2.5124991353384765</c:v>
                </c:pt>
                <c:pt idx="2">
                  <c:v>2.9478144274241878</c:v>
                </c:pt>
                <c:pt idx="3">
                  <c:v>0.98018204167759571</c:v>
                </c:pt>
                <c:pt idx="4">
                  <c:v>0.45512273983510543</c:v>
                </c:pt>
                <c:pt idx="5">
                  <c:v>-0.58149189257237843</c:v>
                </c:pt>
              </c:numCache>
            </c:numRef>
          </c:val>
          <c:extLst xmlns:c16r2="http://schemas.microsoft.com/office/drawing/2015/06/chart">
            <c:ext xmlns:c16="http://schemas.microsoft.com/office/drawing/2014/chart" uri="{C3380CC4-5D6E-409C-BE32-E72D297353CC}">
              <c16:uniqueId val="{00000002-B02E-4920-9DC9-381A51359D4F}"/>
            </c:ext>
          </c:extLst>
        </c:ser>
        <c:ser>
          <c:idx val="1"/>
          <c:order val="1"/>
          <c:tx>
            <c:strRef>
              <c:f>'Figure 2'!$E$38</c:f>
              <c:strCache>
                <c:ptCount val="1"/>
                <c:pt idx="0">
                  <c:v>Écarts à caractéristiques comparables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2'!$B$39:$C$44</c:f>
              <c:multiLvlStrCache>
                <c:ptCount val="6"/>
                <c:lvl>
                  <c:pt idx="0">
                    <c:v>Violences physiques et/ou sexuelles</c:v>
                  </c:pt>
                  <c:pt idx="1">
                    <c:v>Menaces</c:v>
                  </c:pt>
                  <c:pt idx="2">
                    <c:v>Injures</c:v>
                  </c:pt>
                  <c:pt idx="3">
                    <c:v>Violences physiques et/ou sexuelles</c:v>
                  </c:pt>
                  <c:pt idx="4">
                    <c:v>Menaces</c:v>
                  </c:pt>
                  <c:pt idx="5">
                    <c:v>Injures</c:v>
                  </c:pt>
                </c:lvl>
                <c:lvl>
                  <c:pt idx="0">
                    <c:v>Femmes</c:v>
                  </c:pt>
                  <c:pt idx="3">
                    <c:v>Hommes</c:v>
                  </c:pt>
                </c:lvl>
              </c:multiLvlStrCache>
            </c:multiLvlStrRef>
          </c:cat>
          <c:val>
            <c:numRef>
              <c:f>'Figure 2'!$E$39:$E$44</c:f>
              <c:numCache>
                <c:formatCode>0.0</c:formatCode>
                <c:ptCount val="6"/>
                <c:pt idx="0">
                  <c:v>4.7772938713117652</c:v>
                </c:pt>
                <c:pt idx="1">
                  <c:v>4.6044265459269225</c:v>
                </c:pt>
                <c:pt idx="2">
                  <c:v>6.7138107968944425</c:v>
                </c:pt>
                <c:pt idx="3">
                  <c:v>1.9247658169824335</c:v>
                </c:pt>
                <c:pt idx="4">
                  <c:v>1.8753060466197333</c:v>
                </c:pt>
                <c:pt idx="5">
                  <c:v>2.1819920231174628</c:v>
                </c:pt>
              </c:numCache>
            </c:numRef>
          </c:val>
          <c:extLst xmlns:c16r2="http://schemas.microsoft.com/office/drawing/2015/06/chart">
            <c:ext xmlns:c16="http://schemas.microsoft.com/office/drawing/2014/chart" uri="{C3380CC4-5D6E-409C-BE32-E72D297353CC}">
              <c16:uniqueId val="{00000003-B02E-4920-9DC9-381A51359D4F}"/>
            </c:ext>
          </c:extLst>
        </c:ser>
        <c:dLbls>
          <c:showLegendKey val="0"/>
          <c:showVal val="0"/>
          <c:showCatName val="0"/>
          <c:showSerName val="0"/>
          <c:showPercent val="0"/>
          <c:showBubbleSize val="0"/>
        </c:dLbls>
        <c:gapWidth val="219"/>
        <c:overlap val="-27"/>
        <c:axId val="406025184"/>
        <c:axId val="406028320"/>
      </c:barChart>
      <c:catAx>
        <c:axId val="406025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06028320"/>
        <c:crosses val="autoZero"/>
        <c:auto val="1"/>
        <c:lblAlgn val="ctr"/>
        <c:lblOffset val="100"/>
        <c:noMultiLvlLbl val="0"/>
      </c:catAx>
      <c:valAx>
        <c:axId val="406028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6025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3'!$C$27</c:f>
              <c:strCache>
                <c:ptCount val="1"/>
                <c:pt idx="0">
                  <c:v>Personnes handicapées</c:v>
                </c:pt>
              </c:strCache>
            </c:strRef>
          </c:tx>
          <c:invertIfNegative val="0"/>
          <c:dLbls>
            <c:dLbl>
              <c:idx val="1"/>
              <c:layout>
                <c:manualLayout>
                  <c:x val="0"/>
                  <c:y val="-1.215636725629833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BA-40AC-B2DD-AA85E655F8A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3'!$B$28:$B$29</c:f>
              <c:strCache>
                <c:ptCount val="2"/>
                <c:pt idx="0">
                  <c:v>Des fractures ou des blessures visibles</c:v>
                </c:pt>
                <c:pt idx="1">
                  <c:v>Prise en charge médicale (examen, hospitalisation)</c:v>
                </c:pt>
              </c:strCache>
            </c:strRef>
          </c:cat>
          <c:val>
            <c:numRef>
              <c:f>'Figure 3'!$C$28:$C$29</c:f>
              <c:numCache>
                <c:formatCode>0</c:formatCode>
                <c:ptCount val="2"/>
                <c:pt idx="0">
                  <c:v>39.43420853048103</c:v>
                </c:pt>
                <c:pt idx="1">
                  <c:v>36.191424503236732</c:v>
                </c:pt>
              </c:numCache>
            </c:numRef>
          </c:val>
          <c:extLst xmlns:c16r2="http://schemas.microsoft.com/office/drawing/2015/06/chart">
            <c:ext xmlns:c16="http://schemas.microsoft.com/office/drawing/2014/chart" uri="{C3380CC4-5D6E-409C-BE32-E72D297353CC}">
              <c16:uniqueId val="{00000000-7DE5-4794-A0AF-866E0BB7AA53}"/>
            </c:ext>
          </c:extLst>
        </c:ser>
        <c:ser>
          <c:idx val="1"/>
          <c:order val="1"/>
          <c:tx>
            <c:strRef>
              <c:f>'Figure 3'!$D$27</c:f>
              <c:strCache>
                <c:ptCount val="1"/>
                <c:pt idx="0">
                  <c:v>Personnes non handicapées</c:v>
                </c:pt>
              </c:strCache>
            </c:strRef>
          </c:tx>
          <c:invertIfNegative val="0"/>
          <c:dLbls>
            <c:dLbl>
              <c:idx val="1"/>
              <c:layout>
                <c:manualLayout>
                  <c:x val="0"/>
                  <c:y val="1.823455088444750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BA-40AC-B2DD-AA85E655F8A0}"/>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3'!$B$28:$B$29</c:f>
              <c:strCache>
                <c:ptCount val="2"/>
                <c:pt idx="0">
                  <c:v>Des fractures ou des blessures visibles</c:v>
                </c:pt>
                <c:pt idx="1">
                  <c:v>Prise en charge médicale (examen, hospitalisation)</c:v>
                </c:pt>
              </c:strCache>
            </c:strRef>
          </c:cat>
          <c:val>
            <c:numRef>
              <c:f>'Figure 3'!$D$28:$D$29</c:f>
              <c:numCache>
                <c:formatCode>0</c:formatCode>
                <c:ptCount val="2"/>
                <c:pt idx="0">
                  <c:v>31.883878393238451</c:v>
                </c:pt>
                <c:pt idx="1">
                  <c:v>24.297090669515839</c:v>
                </c:pt>
              </c:numCache>
            </c:numRef>
          </c:val>
          <c:extLst xmlns:c16r2="http://schemas.microsoft.com/office/drawing/2015/06/chart">
            <c:ext xmlns:c16="http://schemas.microsoft.com/office/drawing/2014/chart" uri="{C3380CC4-5D6E-409C-BE32-E72D297353CC}">
              <c16:uniqueId val="{00000001-7DE5-4794-A0AF-866E0BB7AA53}"/>
            </c:ext>
          </c:extLst>
        </c:ser>
        <c:dLbls>
          <c:showLegendKey val="0"/>
          <c:showVal val="0"/>
          <c:showCatName val="0"/>
          <c:showSerName val="0"/>
          <c:showPercent val="0"/>
          <c:showBubbleSize val="0"/>
        </c:dLbls>
        <c:gapWidth val="150"/>
        <c:axId val="406027928"/>
        <c:axId val="406027536"/>
      </c:barChart>
      <c:catAx>
        <c:axId val="406027928"/>
        <c:scaling>
          <c:orientation val="minMax"/>
        </c:scaling>
        <c:delete val="0"/>
        <c:axPos val="b"/>
        <c:numFmt formatCode="General" sourceLinked="1"/>
        <c:majorTickMark val="out"/>
        <c:minorTickMark val="none"/>
        <c:tickLblPos val="nextTo"/>
        <c:crossAx val="406027536"/>
        <c:crosses val="autoZero"/>
        <c:auto val="1"/>
        <c:lblAlgn val="ctr"/>
        <c:lblOffset val="100"/>
        <c:noMultiLvlLbl val="0"/>
      </c:catAx>
      <c:valAx>
        <c:axId val="406027536"/>
        <c:scaling>
          <c:orientation val="minMax"/>
        </c:scaling>
        <c:delete val="0"/>
        <c:axPos val="l"/>
        <c:majorGridlines/>
        <c:numFmt formatCode="0" sourceLinked="1"/>
        <c:majorTickMark val="out"/>
        <c:minorTickMark val="none"/>
        <c:tickLblPos val="nextTo"/>
        <c:crossAx val="40602792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4'!$C$29</c:f>
              <c:strCache>
                <c:ptCount val="1"/>
                <c:pt idx="0">
                  <c:v>Victimes non handicapées</c:v>
                </c:pt>
              </c:strCache>
            </c:strRef>
          </c:tx>
          <c:invertIfNegative val="0"/>
          <c:dLbls>
            <c:dLbl>
              <c:idx val="3"/>
              <c:layout>
                <c:manualLayout>
                  <c:x val="-3.9925593783176365E-3"/>
                  <c:y val="-4.5145367887073419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5E-49B3-B92C-FA9A10D404E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4'!$B$30:$B$34</c:f>
              <c:strCache>
                <c:ptCount val="5"/>
                <c:pt idx="0">
                  <c:v>Rue, transports, établissement commercial</c:v>
                </c:pt>
                <c:pt idx="1">
                  <c:v>Lieu de travail et d'études</c:v>
                </c:pt>
                <c:pt idx="2">
                  <c:v>Parties communes de l'immeuble</c:v>
                </c:pt>
                <c:pt idx="3">
                  <c:v>Domicile</c:v>
                </c:pt>
                <c:pt idx="4">
                  <c:v>Quartier ou village</c:v>
                </c:pt>
              </c:strCache>
            </c:strRef>
          </c:cat>
          <c:val>
            <c:numRef>
              <c:f>'Figure 4'!$C$30:$C$34</c:f>
              <c:numCache>
                <c:formatCode>0</c:formatCode>
                <c:ptCount val="5"/>
                <c:pt idx="0">
                  <c:v>54.977288229835395</c:v>
                </c:pt>
                <c:pt idx="1">
                  <c:v>22.738248287335153</c:v>
                </c:pt>
                <c:pt idx="2">
                  <c:v>4.0304419849791131</c:v>
                </c:pt>
                <c:pt idx="3">
                  <c:v>8.1779475245384123</c:v>
                </c:pt>
                <c:pt idx="4">
                  <c:v>29.753870379748076</c:v>
                </c:pt>
              </c:numCache>
            </c:numRef>
          </c:val>
          <c:extLst xmlns:c16r2="http://schemas.microsoft.com/office/drawing/2015/06/chart">
            <c:ext xmlns:c16="http://schemas.microsoft.com/office/drawing/2014/chart" uri="{C3380CC4-5D6E-409C-BE32-E72D297353CC}">
              <c16:uniqueId val="{00000000-4B50-4803-8552-358F4FABB070}"/>
            </c:ext>
          </c:extLst>
        </c:ser>
        <c:ser>
          <c:idx val="1"/>
          <c:order val="1"/>
          <c:tx>
            <c:strRef>
              <c:f>'Figure 4'!$D$29</c:f>
              <c:strCache>
                <c:ptCount val="1"/>
                <c:pt idx="0">
                  <c:v>Victimes handicapées</c:v>
                </c:pt>
              </c:strCache>
            </c:strRef>
          </c:tx>
          <c:invertIfNegative val="0"/>
          <c:dLbls>
            <c:dLbl>
              <c:idx val="2"/>
              <c:layout>
                <c:manualLayout>
                  <c:x val="-3.9925593783177093E-3"/>
                  <c:y val="-4.5145367887073419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5E-49B3-B92C-FA9A10D404EA}"/>
                </c:ext>
                <c:ext xmlns:c15="http://schemas.microsoft.com/office/drawing/2012/chart" uri="{CE6537A1-D6FC-4f65-9D91-7224C49458BB}"/>
              </c:extLst>
            </c:dLbl>
            <c:dLbl>
              <c:idx val="4"/>
              <c:layout>
                <c:manualLayout>
                  <c:x val="0"/>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5E-49B3-B92C-FA9A10D404EA}"/>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4'!$B$30:$B$34</c:f>
              <c:strCache>
                <c:ptCount val="5"/>
                <c:pt idx="0">
                  <c:v>Rue, transports, établissement commercial</c:v>
                </c:pt>
                <c:pt idx="1">
                  <c:v>Lieu de travail et d'études</c:v>
                </c:pt>
                <c:pt idx="2">
                  <c:v>Parties communes de l'immeuble</c:v>
                </c:pt>
                <c:pt idx="3">
                  <c:v>Domicile</c:v>
                </c:pt>
                <c:pt idx="4">
                  <c:v>Quartier ou village</c:v>
                </c:pt>
              </c:strCache>
            </c:strRef>
          </c:cat>
          <c:val>
            <c:numRef>
              <c:f>'Figure 4'!$D$30:$D$34</c:f>
              <c:numCache>
                <c:formatCode>0</c:formatCode>
                <c:ptCount val="5"/>
                <c:pt idx="0">
                  <c:v>52.754764122789744</c:v>
                </c:pt>
                <c:pt idx="1">
                  <c:v>13.41737225693606</c:v>
                </c:pt>
                <c:pt idx="2">
                  <c:v>7.7810858364077164</c:v>
                </c:pt>
                <c:pt idx="3">
                  <c:v>16.582753631130192</c:v>
                </c:pt>
                <c:pt idx="4">
                  <c:v>38.074068095076591</c:v>
                </c:pt>
              </c:numCache>
            </c:numRef>
          </c:val>
          <c:extLst xmlns:c16r2="http://schemas.microsoft.com/office/drawing/2015/06/chart">
            <c:ext xmlns:c16="http://schemas.microsoft.com/office/drawing/2014/chart" uri="{C3380CC4-5D6E-409C-BE32-E72D297353CC}">
              <c16:uniqueId val="{00000001-4B50-4803-8552-358F4FABB070}"/>
            </c:ext>
          </c:extLst>
        </c:ser>
        <c:dLbls>
          <c:showLegendKey val="0"/>
          <c:showVal val="0"/>
          <c:showCatName val="0"/>
          <c:showSerName val="0"/>
          <c:showPercent val="0"/>
          <c:showBubbleSize val="0"/>
        </c:dLbls>
        <c:gapWidth val="150"/>
        <c:axId val="406025576"/>
        <c:axId val="406021656"/>
      </c:barChart>
      <c:catAx>
        <c:axId val="406025576"/>
        <c:scaling>
          <c:orientation val="minMax"/>
        </c:scaling>
        <c:delete val="0"/>
        <c:axPos val="l"/>
        <c:numFmt formatCode="General" sourceLinked="0"/>
        <c:majorTickMark val="out"/>
        <c:minorTickMark val="none"/>
        <c:tickLblPos val="nextTo"/>
        <c:crossAx val="406021656"/>
        <c:crosses val="autoZero"/>
        <c:auto val="1"/>
        <c:lblAlgn val="ctr"/>
        <c:lblOffset val="100"/>
        <c:noMultiLvlLbl val="0"/>
      </c:catAx>
      <c:valAx>
        <c:axId val="406021656"/>
        <c:scaling>
          <c:orientation val="minMax"/>
          <c:min val="0"/>
        </c:scaling>
        <c:delete val="0"/>
        <c:axPos val="b"/>
        <c:majorGridlines/>
        <c:numFmt formatCode="#,##0" sourceLinked="0"/>
        <c:majorTickMark val="out"/>
        <c:minorTickMark val="none"/>
        <c:tickLblPos val="nextTo"/>
        <c:crossAx val="406025576"/>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5'!$C$29</c:f>
              <c:strCache>
                <c:ptCount val="1"/>
                <c:pt idx="0">
                  <c:v>Victimes non handicapées</c:v>
                </c:pt>
              </c:strCache>
            </c:strRef>
          </c:tx>
          <c:invertIfNegative val="0"/>
          <c:dLbls>
            <c:dLbl>
              <c:idx val="0"/>
              <c:layout>
                <c:manualLayout>
                  <c:x val="-6.2111801242236021E-3"/>
                  <c:y val="9.3896678904040916E-3"/>
                </c:manualLayout>
              </c:layout>
              <c:tx>
                <c:rich>
                  <a:bodyPr/>
                  <a:lstStyle/>
                  <a:p>
                    <a:fld id="{1D1A64B2-62A8-4F8B-A054-47073050BFFE}"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26-438E-BFEF-55E12DB7E78C}"/>
                </c:ext>
                <c:ext xmlns:c15="http://schemas.microsoft.com/office/drawing/2012/chart" uri="{CE6537A1-D6FC-4f65-9D91-7224C49458BB}">
                  <c15:dlblFieldTable/>
                  <c15:showDataLabelsRange val="0"/>
                </c:ext>
              </c:extLst>
            </c:dLbl>
            <c:dLbl>
              <c:idx val="1"/>
              <c:tx>
                <c:rich>
                  <a:bodyPr/>
                  <a:lstStyle/>
                  <a:p>
                    <a:fld id="{BDB79CA2-3C72-4335-932B-8C47F7136E0F}"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B0-481D-99E9-7BF5E8BC6981}"/>
                </c:ext>
                <c:ext xmlns:c15="http://schemas.microsoft.com/office/drawing/2012/chart" uri="{CE6537A1-D6FC-4f65-9D91-7224C49458BB}">
                  <c15:dlblFieldTable/>
                  <c15:showDataLabelsRange val="0"/>
                </c:ext>
              </c:extLst>
            </c:dLbl>
            <c:dLbl>
              <c:idx val="2"/>
              <c:tx>
                <c:rich>
                  <a:bodyPr/>
                  <a:lstStyle/>
                  <a:p>
                    <a:fld id="{69DDB452-741F-48AE-A217-3ED85EEDAE02}"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DB0-481D-99E9-7BF5E8BC6981}"/>
                </c:ext>
                <c:ext xmlns:c15="http://schemas.microsoft.com/office/drawing/2012/chart" uri="{CE6537A1-D6FC-4f65-9D91-7224C49458BB}">
                  <c15:dlblFieldTable/>
                  <c15:showDataLabelsRange val="0"/>
                </c:ext>
              </c:extLst>
            </c:dLbl>
            <c:dLbl>
              <c:idx val="3"/>
              <c:tx>
                <c:rich>
                  <a:bodyPr/>
                  <a:lstStyle/>
                  <a:p>
                    <a:fld id="{79530211-30E8-4246-BD9D-B1213D93764E}"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B0-481D-99E9-7BF5E8BC6981}"/>
                </c:ext>
                <c:ext xmlns:c15="http://schemas.microsoft.com/office/drawing/2012/chart" uri="{CE6537A1-D6FC-4f65-9D91-7224C49458BB}">
                  <c15:dlblFieldTable/>
                  <c15:showDataLabelsRange val="0"/>
                </c:ext>
              </c:extLst>
            </c:dLbl>
            <c:dLbl>
              <c:idx val="6"/>
              <c:tx>
                <c:rich>
                  <a:bodyPr/>
                  <a:lstStyle/>
                  <a:p>
                    <a:fld id="{1A6345BD-69BC-4527-97C7-22D316A5EA4A}"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DB0-481D-99E9-7BF5E8BC6981}"/>
                </c:ext>
                <c:ext xmlns:c15="http://schemas.microsoft.com/office/drawing/2012/chart" uri="{CE6537A1-D6FC-4f65-9D91-7224C49458BB}">
                  <c15:dlblFieldTable/>
                  <c15:showDataLabelsRange val="0"/>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5'!$B$30:$B$36</c:f>
              <c:strCache>
                <c:ptCount val="7"/>
                <c:pt idx="0">
                  <c:v>Vols sans violence</c:v>
                </c:pt>
                <c:pt idx="1">
                  <c:v>Vols avec violences</c:v>
                </c:pt>
                <c:pt idx="2">
                  <c:v>Injures</c:v>
                </c:pt>
                <c:pt idx="3">
                  <c:v>Menaces</c:v>
                </c:pt>
                <c:pt idx="4">
                  <c:v>Violences sexuelles </c:v>
                </c:pt>
                <c:pt idx="5">
                  <c:v>Violences physiques </c:v>
                </c:pt>
                <c:pt idx="6">
                  <c:v>Violences physiques et/ou sexuelles, dont :</c:v>
                </c:pt>
              </c:strCache>
            </c:strRef>
          </c:cat>
          <c:val>
            <c:numRef>
              <c:f>'Figure 5'!$C$30:$C$36</c:f>
              <c:numCache>
                <c:formatCode>0</c:formatCode>
                <c:ptCount val="7"/>
                <c:pt idx="0">
                  <c:v>10.098931680136834</c:v>
                </c:pt>
                <c:pt idx="1">
                  <c:v>11.030431786611215</c:v>
                </c:pt>
                <c:pt idx="2">
                  <c:v>37.039575740316494</c:v>
                </c:pt>
                <c:pt idx="3">
                  <c:v>53.050353061111352</c:v>
                </c:pt>
                <c:pt idx="4">
                  <c:v>77</c:v>
                </c:pt>
                <c:pt idx="5">
                  <c:v>48.388367508239597</c:v>
                </c:pt>
                <c:pt idx="6">
                  <c:v>51.600656122477339</c:v>
                </c:pt>
              </c:numCache>
            </c:numRef>
          </c:val>
          <c:extLst xmlns:c16r2="http://schemas.microsoft.com/office/drawing/2015/06/chart">
            <c:ext xmlns:c16="http://schemas.microsoft.com/office/drawing/2014/chart" uri="{C3380CC4-5D6E-409C-BE32-E72D297353CC}">
              <c16:uniqueId val="{00000000-6306-43F5-8390-D8BC83F43B65}"/>
            </c:ext>
          </c:extLst>
        </c:ser>
        <c:ser>
          <c:idx val="1"/>
          <c:order val="1"/>
          <c:tx>
            <c:strRef>
              <c:f>'Figure 5'!$D$29</c:f>
              <c:strCache>
                <c:ptCount val="1"/>
                <c:pt idx="0">
                  <c:v>Victimes handicapées</c:v>
                </c:pt>
              </c:strCache>
            </c:strRef>
          </c:tx>
          <c:invertIfNegative val="0"/>
          <c:dLbls>
            <c:dLbl>
              <c:idx val="0"/>
              <c:tx>
                <c:rich>
                  <a:bodyPr/>
                  <a:lstStyle/>
                  <a:p>
                    <a:fld id="{48031424-ED2B-4235-89D1-D072E1BB8350}"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DB0-481D-99E9-7BF5E8BC6981}"/>
                </c:ext>
                <c:ext xmlns:c15="http://schemas.microsoft.com/office/drawing/2012/chart" uri="{CE6537A1-D6FC-4f65-9D91-7224C49458BB}">
                  <c15:dlblFieldTable/>
                  <c15:showDataLabelsRange val="0"/>
                </c:ext>
              </c:extLst>
            </c:dLbl>
            <c:dLbl>
              <c:idx val="1"/>
              <c:tx>
                <c:rich>
                  <a:bodyPr/>
                  <a:lstStyle/>
                  <a:p>
                    <a:fld id="{A0EF5E7E-6E7C-4BA3-B63F-EB44D7E82031}"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DB0-481D-99E9-7BF5E8BC6981}"/>
                </c:ext>
                <c:ext xmlns:c15="http://schemas.microsoft.com/office/drawing/2012/chart" uri="{CE6537A1-D6FC-4f65-9D91-7224C49458BB}">
                  <c15:dlblFieldTable/>
                  <c15:showDataLabelsRange val="0"/>
                </c:ext>
              </c:extLst>
            </c:dLbl>
            <c:dLbl>
              <c:idx val="2"/>
              <c:tx>
                <c:rich>
                  <a:bodyPr/>
                  <a:lstStyle/>
                  <a:p>
                    <a:fld id="{7CBDCD89-AA3A-44DF-90F8-0AEDC02A876D}"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B0-481D-99E9-7BF5E8BC6981}"/>
                </c:ext>
                <c:ext xmlns:c15="http://schemas.microsoft.com/office/drawing/2012/chart" uri="{CE6537A1-D6FC-4f65-9D91-7224C49458BB}">
                  <c15:dlblFieldTable/>
                  <c15:showDataLabelsRange val="0"/>
                </c:ext>
              </c:extLst>
            </c:dLbl>
            <c:dLbl>
              <c:idx val="3"/>
              <c:tx>
                <c:rich>
                  <a:bodyPr/>
                  <a:lstStyle/>
                  <a:p>
                    <a:fld id="{00B17370-0993-4F5E-8124-BEE30F608DBA}"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DB0-481D-99E9-7BF5E8BC6981}"/>
                </c:ext>
                <c:ext xmlns:c15="http://schemas.microsoft.com/office/drawing/2012/chart" uri="{CE6537A1-D6FC-4f65-9D91-7224C49458BB}">
                  <c15:dlblFieldTable/>
                  <c15:showDataLabelsRange val="0"/>
                </c:ext>
              </c:extLst>
            </c:dLbl>
            <c:dLbl>
              <c:idx val="4"/>
              <c:layout>
                <c:manualLayout>
                  <c:x val="-6.2111801242236021E-3"/>
                  <c:y val="-1.40845018356061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26-438E-BFEF-55E12DB7E78C}"/>
                </c:ext>
                <c:ext xmlns:c15="http://schemas.microsoft.com/office/drawing/2012/chart" uri="{CE6537A1-D6FC-4f65-9D91-7224C49458BB}"/>
              </c:extLst>
            </c:dLbl>
            <c:dLbl>
              <c:idx val="6"/>
              <c:layout>
                <c:manualLayout>
                  <c:x val="-6.2111801242236021E-3"/>
                  <c:y val="0"/>
                </c:manualLayout>
              </c:layout>
              <c:tx>
                <c:rich>
                  <a:bodyPr/>
                  <a:lstStyle/>
                  <a:p>
                    <a:fld id="{E8C1E820-F943-4D0C-A3B0-14F60F52D50D}" type="VALUE">
                      <a:rPr lang="en-US" b="1"/>
                      <a:pPr/>
                      <a:t>[VALEUR]</a:t>
                    </a:fld>
                    <a:endParaRPr lang="fr-F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B0-481D-99E9-7BF5E8BC6981}"/>
                </c:ext>
                <c:ext xmlns:c15="http://schemas.microsoft.com/office/drawing/2012/chart" uri="{CE6537A1-D6FC-4f65-9D91-7224C49458BB}">
                  <c15:dlblFieldTable/>
                  <c15:showDataLabelsRange val="0"/>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5'!$B$30:$B$36</c:f>
              <c:strCache>
                <c:ptCount val="7"/>
                <c:pt idx="0">
                  <c:v>Vols sans violence</c:v>
                </c:pt>
                <c:pt idx="1">
                  <c:v>Vols avec violences</c:v>
                </c:pt>
                <c:pt idx="2">
                  <c:v>Injures</c:v>
                </c:pt>
                <c:pt idx="3">
                  <c:v>Menaces</c:v>
                </c:pt>
                <c:pt idx="4">
                  <c:v>Violences sexuelles </c:v>
                </c:pt>
                <c:pt idx="5">
                  <c:v>Violences physiques </c:v>
                </c:pt>
                <c:pt idx="6">
                  <c:v>Violences physiques et/ou sexuelles, dont :</c:v>
                </c:pt>
              </c:strCache>
            </c:strRef>
          </c:cat>
          <c:val>
            <c:numRef>
              <c:f>'Figure 5'!$D$30:$D$36</c:f>
              <c:numCache>
                <c:formatCode>0</c:formatCode>
                <c:ptCount val="7"/>
                <c:pt idx="0">
                  <c:v>10.757185151731838</c:v>
                </c:pt>
                <c:pt idx="1">
                  <c:v>16.573630526307536</c:v>
                </c:pt>
                <c:pt idx="2">
                  <c:v>47.37077356843966</c:v>
                </c:pt>
                <c:pt idx="3">
                  <c:v>67.839038708094833</c:v>
                </c:pt>
                <c:pt idx="4">
                  <c:v>74</c:v>
                </c:pt>
                <c:pt idx="5">
                  <c:v>61.17776995158659</c:v>
                </c:pt>
                <c:pt idx="6">
                  <c:v>65.242545277151038</c:v>
                </c:pt>
              </c:numCache>
            </c:numRef>
          </c:val>
          <c:extLst xmlns:c16r2="http://schemas.microsoft.com/office/drawing/2015/06/chart">
            <c:ext xmlns:c16="http://schemas.microsoft.com/office/drawing/2014/chart" uri="{C3380CC4-5D6E-409C-BE32-E72D297353CC}">
              <c16:uniqueId val="{00000001-6306-43F5-8390-D8BC83F43B65}"/>
            </c:ext>
          </c:extLst>
        </c:ser>
        <c:dLbls>
          <c:showLegendKey val="0"/>
          <c:showVal val="0"/>
          <c:showCatName val="0"/>
          <c:showSerName val="0"/>
          <c:showPercent val="0"/>
          <c:showBubbleSize val="0"/>
        </c:dLbls>
        <c:gapWidth val="150"/>
        <c:axId val="406025968"/>
        <c:axId val="406022832"/>
      </c:barChart>
      <c:catAx>
        <c:axId val="406025968"/>
        <c:scaling>
          <c:orientation val="minMax"/>
        </c:scaling>
        <c:delete val="0"/>
        <c:axPos val="l"/>
        <c:numFmt formatCode="General" sourceLinked="0"/>
        <c:majorTickMark val="out"/>
        <c:minorTickMark val="none"/>
        <c:tickLblPos val="nextTo"/>
        <c:txPr>
          <a:bodyPr rot="0" vert="horz" anchor="t" anchorCtr="0"/>
          <a:lstStyle/>
          <a:p>
            <a:pPr>
              <a:defRPr b="1" i="0" baseline="0"/>
            </a:pPr>
            <a:endParaRPr lang="fr-FR"/>
          </a:p>
        </c:txPr>
        <c:crossAx val="406022832"/>
        <c:crosses val="autoZero"/>
        <c:auto val="1"/>
        <c:lblAlgn val="ctr"/>
        <c:lblOffset val="100"/>
        <c:noMultiLvlLbl val="0"/>
      </c:catAx>
      <c:valAx>
        <c:axId val="406022832"/>
        <c:scaling>
          <c:orientation val="minMax"/>
        </c:scaling>
        <c:delete val="0"/>
        <c:axPos val="b"/>
        <c:majorGridlines/>
        <c:numFmt formatCode="0" sourceLinked="1"/>
        <c:majorTickMark val="out"/>
        <c:minorTickMark val="none"/>
        <c:tickLblPos val="nextTo"/>
        <c:crossAx val="40602596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185736</xdr:colOff>
      <xdr:row>4</xdr:row>
      <xdr:rowOff>57150</xdr:rowOff>
    </xdr:from>
    <xdr:to>
      <xdr:col>8</xdr:col>
      <xdr:colOff>76200</xdr:colOff>
      <xdr:row>26</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38099</xdr:rowOff>
    </xdr:from>
    <xdr:to>
      <xdr:col>4</xdr:col>
      <xdr:colOff>228600</xdr:colOff>
      <xdr:row>18</xdr:row>
      <xdr:rowOff>66675</xdr:rowOff>
    </xdr:to>
    <xdr:graphicFrame macro="">
      <xdr:nvGraphicFramePr>
        <xdr:cNvPr id="2" name="Graphique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xdr:row>
      <xdr:rowOff>0</xdr:rowOff>
    </xdr:from>
    <xdr:to>
      <xdr:col>7</xdr:col>
      <xdr:colOff>581025</xdr:colOff>
      <xdr:row>21</xdr:row>
      <xdr:rowOff>76200</xdr:rowOff>
    </xdr:to>
    <xdr:graphicFrame macro="">
      <xdr:nvGraphicFramePr>
        <xdr:cNvPr id="2" name="Graphique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295274</xdr:rowOff>
    </xdr:from>
    <xdr:to>
      <xdr:col>4</xdr:col>
      <xdr:colOff>790575</xdr:colOff>
      <xdr:row>20</xdr:row>
      <xdr:rowOff>76200</xdr:rowOff>
    </xdr:to>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2C4F9E"/>
      </a:accent1>
      <a:accent2>
        <a:srgbClr val="ED7D31"/>
      </a:accent2>
      <a:accent3>
        <a:srgbClr val="A5A5A5"/>
      </a:accent3>
      <a:accent4>
        <a:srgbClr val="954F72"/>
      </a:accent4>
      <a:accent5>
        <a:srgbClr val="2C4F9E"/>
      </a:accent5>
      <a:accent6>
        <a:srgbClr val="70AD47"/>
      </a:accent6>
      <a:hlink>
        <a:srgbClr val="000000"/>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Normal="100" workbookViewId="0">
      <selection activeCell="B31" sqref="B31"/>
    </sheetView>
  </sheetViews>
  <sheetFormatPr baseColWidth="10" defaultColWidth="11.42578125" defaultRowHeight="11.25" x14ac:dyDescent="0.2"/>
  <cols>
    <col min="1" max="1" width="2.5703125" style="1" customWidth="1"/>
    <col min="2" max="2" width="41.140625" style="1" customWidth="1"/>
    <col min="3" max="3" width="27.7109375" style="1" customWidth="1"/>
    <col min="4" max="4" width="18.42578125" style="1" customWidth="1"/>
    <col min="5" max="5" width="18.5703125" style="1" customWidth="1"/>
    <col min="6" max="6" width="23.85546875" style="1" customWidth="1"/>
    <col min="7" max="11" width="12.5703125" style="1" bestFit="1" customWidth="1"/>
    <col min="12" max="16384" width="11.42578125" style="1"/>
  </cols>
  <sheetData>
    <row r="1" spans="1:13" ht="31.5" customHeight="1" thickBot="1" x14ac:dyDescent="0.25">
      <c r="A1" s="17"/>
      <c r="B1" s="388" t="s">
        <v>176</v>
      </c>
      <c r="C1" s="388"/>
      <c r="D1" s="388"/>
      <c r="E1" s="388"/>
      <c r="F1" s="388"/>
      <c r="G1" s="177"/>
      <c r="H1" s="177"/>
      <c r="I1" s="177"/>
      <c r="J1" s="177"/>
      <c r="K1" s="177"/>
      <c r="L1" s="177"/>
      <c r="M1" s="177"/>
    </row>
    <row r="2" spans="1:13" ht="30.75" customHeight="1" thickBot="1" x14ac:dyDescent="0.25">
      <c r="A2" s="17"/>
      <c r="B2" s="85"/>
      <c r="C2" s="391" t="s">
        <v>81</v>
      </c>
      <c r="D2" s="392"/>
      <c r="E2" s="391" t="s">
        <v>145</v>
      </c>
      <c r="F2" s="392"/>
    </row>
    <row r="3" spans="1:13" ht="34.5" customHeight="1" thickBot="1" x14ac:dyDescent="0.25">
      <c r="A3" s="17"/>
      <c r="B3" s="86"/>
      <c r="C3" s="181" t="s">
        <v>116</v>
      </c>
      <c r="D3" s="182" t="s">
        <v>12</v>
      </c>
      <c r="E3" s="181" t="s">
        <v>118</v>
      </c>
      <c r="F3" s="97" t="s">
        <v>117</v>
      </c>
    </row>
    <row r="4" spans="1:13" ht="22.5" x14ac:dyDescent="0.2">
      <c r="A4" s="17"/>
      <c r="B4" s="106" t="s">
        <v>120</v>
      </c>
      <c r="C4" s="107">
        <v>7.2778581218642309</v>
      </c>
      <c r="D4" s="108">
        <v>5.143934964178464</v>
      </c>
      <c r="E4" s="109">
        <f>C4-D4</f>
        <v>2.1339231576857669</v>
      </c>
      <c r="F4" s="110" t="s">
        <v>19</v>
      </c>
    </row>
    <row r="5" spans="1:13" x14ac:dyDescent="0.2">
      <c r="A5" s="17"/>
      <c r="B5" s="111" t="s">
        <v>119</v>
      </c>
      <c r="C5" s="107">
        <v>5.2581678246949624</v>
      </c>
      <c r="D5" s="108">
        <v>3.3564990091338154</v>
      </c>
      <c r="E5" s="112">
        <f t="shared" ref="E5:E7" si="0">C5-D5</f>
        <v>1.901668815561147</v>
      </c>
      <c r="F5" s="110" t="s">
        <v>85</v>
      </c>
    </row>
    <row r="6" spans="1:13" x14ac:dyDescent="0.2">
      <c r="A6" s="17"/>
      <c r="B6" s="113" t="s">
        <v>33</v>
      </c>
      <c r="C6" s="114">
        <v>3.9</v>
      </c>
      <c r="D6" s="115">
        <v>2.6662836458530479</v>
      </c>
      <c r="E6" s="112">
        <f t="shared" si="0"/>
        <v>1.233716354146952</v>
      </c>
      <c r="F6" s="116" t="s">
        <v>86</v>
      </c>
    </row>
    <row r="7" spans="1:13" s="24" customFormat="1" x14ac:dyDescent="0.2">
      <c r="A7" s="178"/>
      <c r="B7" s="113" t="s">
        <v>36</v>
      </c>
      <c r="C7" s="114">
        <v>1.9235655900689386</v>
      </c>
      <c r="D7" s="115">
        <v>0.84895264068043341</v>
      </c>
      <c r="E7" s="112">
        <f t="shared" si="0"/>
        <v>1.0746129493885053</v>
      </c>
      <c r="F7" s="116" t="s">
        <v>87</v>
      </c>
    </row>
    <row r="8" spans="1:13" ht="10.5" customHeight="1" x14ac:dyDescent="0.2">
      <c r="A8" s="17"/>
      <c r="B8" s="117" t="s">
        <v>83</v>
      </c>
      <c r="C8" s="107">
        <v>2.5022678428453347</v>
      </c>
      <c r="D8" s="108">
        <v>2.1271466089660271</v>
      </c>
      <c r="E8" s="109">
        <f>C8-D8</f>
        <v>0.37512123387930751</v>
      </c>
      <c r="F8" s="110" t="s">
        <v>66</v>
      </c>
    </row>
    <row r="9" spans="1:13" x14ac:dyDescent="0.2">
      <c r="A9" s="17"/>
      <c r="B9" s="23" t="s">
        <v>6</v>
      </c>
      <c r="C9" s="84">
        <v>7.2692690710785337</v>
      </c>
      <c r="D9" s="82">
        <v>5.8053326293979355</v>
      </c>
      <c r="E9" s="81">
        <f t="shared" ref="E9:E12" si="1">C9-D9</f>
        <v>1.4639364416805982</v>
      </c>
      <c r="F9" s="83" t="s">
        <v>20</v>
      </c>
    </row>
    <row r="10" spans="1:13" x14ac:dyDescent="0.2">
      <c r="A10" s="17"/>
      <c r="B10" s="121" t="s">
        <v>7</v>
      </c>
      <c r="C10" s="122">
        <v>15.370071601493517</v>
      </c>
      <c r="D10" s="123">
        <v>14.124911276366317</v>
      </c>
      <c r="E10" s="124">
        <f t="shared" si="1"/>
        <v>1.2451603251272001</v>
      </c>
      <c r="F10" s="125" t="s">
        <v>21</v>
      </c>
    </row>
    <row r="11" spans="1:13" x14ac:dyDescent="0.2">
      <c r="A11" s="17"/>
      <c r="B11" s="23" t="s">
        <v>4</v>
      </c>
      <c r="C11" s="84">
        <v>1.0232762460683678</v>
      </c>
      <c r="D11" s="82">
        <v>1.0150745616185053</v>
      </c>
      <c r="E11" s="81">
        <f>C11-D11</f>
        <v>8.2016844498624675E-3</v>
      </c>
      <c r="F11" s="83" t="s">
        <v>22</v>
      </c>
    </row>
    <row r="12" spans="1:13" ht="12" thickBot="1" x14ac:dyDescent="0.25">
      <c r="A12" s="17"/>
      <c r="B12" s="126" t="s">
        <v>10</v>
      </c>
      <c r="C12" s="127">
        <v>2.741601999529756</v>
      </c>
      <c r="D12" s="128">
        <v>3.0445916599551466</v>
      </c>
      <c r="E12" s="129">
        <f t="shared" si="1"/>
        <v>-0.30298966042539055</v>
      </c>
      <c r="F12" s="130" t="s">
        <v>53</v>
      </c>
    </row>
    <row r="13" spans="1:13" x14ac:dyDescent="0.2">
      <c r="A13" s="17"/>
      <c r="B13" s="18"/>
      <c r="C13" s="40"/>
      <c r="D13" s="40"/>
      <c r="E13" s="40"/>
      <c r="F13" s="179"/>
    </row>
    <row r="14" spans="1:13" x14ac:dyDescent="0.2">
      <c r="A14" s="17"/>
      <c r="B14" s="18" t="s">
        <v>177</v>
      </c>
      <c r="C14" s="40"/>
      <c r="D14" s="40"/>
      <c r="E14" s="40"/>
      <c r="F14" s="179"/>
    </row>
    <row r="15" spans="1:13" ht="33" customHeight="1" x14ac:dyDescent="0.2">
      <c r="A15" s="17"/>
      <c r="B15" s="389" t="s">
        <v>180</v>
      </c>
      <c r="C15" s="389"/>
      <c r="D15" s="389"/>
      <c r="E15" s="389"/>
      <c r="F15" s="389"/>
    </row>
    <row r="16" spans="1:13" ht="56.25" customHeight="1" x14ac:dyDescent="0.2">
      <c r="A16" s="17"/>
      <c r="B16" s="389" t="s">
        <v>224</v>
      </c>
      <c r="C16" s="389"/>
      <c r="D16" s="389"/>
      <c r="E16" s="389"/>
      <c r="F16" s="389"/>
    </row>
    <row r="17" spans="1:6" x14ac:dyDescent="0.2">
      <c r="A17" s="17"/>
      <c r="B17" s="180" t="s">
        <v>179</v>
      </c>
      <c r="C17" s="17"/>
      <c r="D17" s="17"/>
      <c r="E17" s="17"/>
      <c r="F17" s="17"/>
    </row>
    <row r="18" spans="1:6" x14ac:dyDescent="0.2">
      <c r="A18" s="17"/>
      <c r="B18" s="390" t="s">
        <v>178</v>
      </c>
      <c r="C18" s="390"/>
      <c r="D18" s="390"/>
      <c r="E18" s="390"/>
      <c r="F18" s="390"/>
    </row>
  </sheetData>
  <mergeCells count="6">
    <mergeCell ref="B1:F1"/>
    <mergeCell ref="B15:F15"/>
    <mergeCell ref="B16:F16"/>
    <mergeCell ref="B18:F18"/>
    <mergeCell ref="C2:D2"/>
    <mergeCell ref="E2:F2"/>
  </mergeCell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22"/>
  <sheetViews>
    <sheetView zoomScaleNormal="100" workbookViewId="0">
      <selection activeCell="B26" sqref="B26"/>
    </sheetView>
  </sheetViews>
  <sheetFormatPr baseColWidth="10" defaultColWidth="11.42578125" defaultRowHeight="11.25" x14ac:dyDescent="0.2"/>
  <cols>
    <col min="1" max="1" width="3.42578125" style="1" customWidth="1"/>
    <col min="2" max="2" width="41.7109375" style="1" customWidth="1"/>
    <col min="3" max="6" width="15.7109375" style="1" customWidth="1"/>
    <col min="7" max="11" width="12.5703125" style="1" bestFit="1" customWidth="1"/>
    <col min="12" max="16384" width="11.42578125" style="1"/>
  </cols>
  <sheetData>
    <row r="1" spans="1:13" x14ac:dyDescent="0.2">
      <c r="A1" s="17"/>
      <c r="B1" s="17"/>
      <c r="C1" s="17"/>
      <c r="D1" s="17"/>
      <c r="E1" s="17"/>
      <c r="F1" s="17"/>
      <c r="G1" s="17"/>
      <c r="H1" s="17"/>
      <c r="I1" s="17"/>
      <c r="J1" s="17"/>
      <c r="K1" s="17"/>
      <c r="L1" s="17"/>
      <c r="M1" s="17"/>
    </row>
    <row r="2" spans="1:13" ht="38.25" customHeight="1" thickBot="1" x14ac:dyDescent="0.25">
      <c r="A2" s="17"/>
      <c r="B2" s="397" t="s">
        <v>125</v>
      </c>
      <c r="C2" s="397"/>
      <c r="D2" s="397"/>
      <c r="E2" s="397"/>
      <c r="F2" s="397"/>
      <c r="G2" s="397"/>
      <c r="H2" s="397"/>
      <c r="I2" s="397"/>
      <c r="J2" s="397"/>
      <c r="K2" s="397"/>
      <c r="L2" s="397"/>
      <c r="M2" s="397"/>
    </row>
    <row r="3" spans="1:13" ht="12" thickBot="1" x14ac:dyDescent="0.25">
      <c r="A3" s="17"/>
      <c r="B3" s="241"/>
      <c r="C3" s="456" t="s">
        <v>2</v>
      </c>
      <c r="D3" s="457"/>
      <c r="E3" s="457"/>
      <c r="F3" s="458"/>
      <c r="G3" s="456" t="s">
        <v>1</v>
      </c>
      <c r="H3" s="457"/>
      <c r="I3" s="457"/>
      <c r="J3" s="458"/>
      <c r="K3" s="262"/>
      <c r="L3" s="262"/>
      <c r="M3" s="262"/>
    </row>
    <row r="4" spans="1:13" ht="38.25" customHeight="1" thickBot="1" x14ac:dyDescent="0.25">
      <c r="A4" s="17"/>
      <c r="B4" s="242"/>
      <c r="C4" s="454" t="s">
        <v>126</v>
      </c>
      <c r="D4" s="455"/>
      <c r="E4" s="454" t="s">
        <v>128</v>
      </c>
      <c r="F4" s="455"/>
      <c r="G4" s="454" t="s">
        <v>96</v>
      </c>
      <c r="H4" s="455"/>
      <c r="I4" s="454" t="s">
        <v>136</v>
      </c>
      <c r="J4" s="455"/>
      <c r="K4" s="17"/>
      <c r="L4" s="17"/>
      <c r="M4" s="17"/>
    </row>
    <row r="5" spans="1:13" ht="58.5" customHeight="1" thickBot="1" x14ac:dyDescent="0.25">
      <c r="A5" s="17"/>
      <c r="B5" s="242"/>
      <c r="C5" s="243" t="s">
        <v>94</v>
      </c>
      <c r="D5" s="244" t="s">
        <v>95</v>
      </c>
      <c r="E5" s="243" t="s">
        <v>127</v>
      </c>
      <c r="F5" s="245" t="s">
        <v>117</v>
      </c>
      <c r="G5" s="243" t="s">
        <v>129</v>
      </c>
      <c r="H5" s="244" t="s">
        <v>130</v>
      </c>
      <c r="I5" s="243" t="s">
        <v>118</v>
      </c>
      <c r="J5" s="245" t="s">
        <v>117</v>
      </c>
      <c r="K5" s="17"/>
      <c r="L5" s="17"/>
      <c r="M5" s="17"/>
    </row>
    <row r="6" spans="1:13" ht="22.5" x14ac:dyDescent="0.2">
      <c r="A6" s="17"/>
      <c r="B6" s="263" t="s">
        <v>120</v>
      </c>
      <c r="C6" s="266">
        <v>8.9575002091310676</v>
      </c>
      <c r="D6" s="267">
        <v>5.7923330813434584</v>
      </c>
      <c r="E6" s="266">
        <f>C6-D6</f>
        <v>3.1651671277876092</v>
      </c>
      <c r="F6" s="268" t="s">
        <v>100</v>
      </c>
      <c r="G6" s="266">
        <v>5.4513219900213672</v>
      </c>
      <c r="H6" s="267">
        <v>4.4711399483437715</v>
      </c>
      <c r="I6" s="266">
        <f>G6-H6</f>
        <v>0.98018204167759571</v>
      </c>
      <c r="J6" s="268" t="s">
        <v>105</v>
      </c>
      <c r="K6" s="17"/>
      <c r="L6" s="17"/>
      <c r="M6" s="17"/>
    </row>
    <row r="7" spans="1:13" x14ac:dyDescent="0.2">
      <c r="A7" s="17"/>
      <c r="B7" s="118" t="s">
        <v>213</v>
      </c>
      <c r="C7" s="246">
        <v>5.9905989710324201</v>
      </c>
      <c r="D7" s="247">
        <v>3.5735180068255503</v>
      </c>
      <c r="E7" s="249">
        <f t="shared" ref="E7" si="0">C7-D7</f>
        <v>2.4170809642068698</v>
      </c>
      <c r="F7" s="248" t="s">
        <v>19</v>
      </c>
      <c r="G7" s="246">
        <v>4.4567666125100409</v>
      </c>
      <c r="H7" s="247">
        <v>3.1291438059159993</v>
      </c>
      <c r="I7" s="249">
        <f t="shared" ref="I7:I8" si="1">G7-H7</f>
        <v>1.3276228065940416</v>
      </c>
      <c r="J7" s="248" t="s">
        <v>66</v>
      </c>
      <c r="K7" s="17"/>
      <c r="L7" s="17"/>
      <c r="M7" s="17"/>
    </row>
    <row r="8" spans="1:13" x14ac:dyDescent="0.2">
      <c r="A8" s="17"/>
      <c r="B8" s="119" t="s">
        <v>33</v>
      </c>
      <c r="C8" s="249">
        <v>3.945557735683451</v>
      </c>
      <c r="D8" s="250">
        <v>2.5353004134056683</v>
      </c>
      <c r="E8" s="251" t="s">
        <v>53</v>
      </c>
      <c r="F8" s="252" t="s">
        <v>85</v>
      </c>
      <c r="G8" s="249">
        <v>3.7451978002219848</v>
      </c>
      <c r="H8" s="250">
        <v>2.8031757334047742</v>
      </c>
      <c r="I8" s="249">
        <f t="shared" si="1"/>
        <v>0.94202206681721057</v>
      </c>
      <c r="J8" s="248" t="s">
        <v>110</v>
      </c>
      <c r="K8" s="17"/>
      <c r="L8" s="17"/>
      <c r="M8" s="17"/>
    </row>
    <row r="9" spans="1:13" s="24" customFormat="1" x14ac:dyDescent="0.2">
      <c r="A9" s="178"/>
      <c r="B9" s="119" t="s">
        <v>36</v>
      </c>
      <c r="C9" s="249">
        <v>2.9387465140905635</v>
      </c>
      <c r="D9" s="250">
        <v>1.3341143642137292</v>
      </c>
      <c r="E9" s="251" t="s">
        <v>53</v>
      </c>
      <c r="F9" s="252" t="s">
        <v>111</v>
      </c>
      <c r="G9" s="249" t="s">
        <v>97</v>
      </c>
      <c r="H9" s="250">
        <v>0.34569815324956227</v>
      </c>
      <c r="I9" s="249" t="s">
        <v>53</v>
      </c>
      <c r="J9" s="248" t="s">
        <v>110</v>
      </c>
      <c r="K9" s="178"/>
      <c r="L9" s="178"/>
      <c r="M9" s="178"/>
    </row>
    <row r="10" spans="1:13" x14ac:dyDescent="0.2">
      <c r="A10" s="17"/>
      <c r="B10" s="120" t="s">
        <v>83</v>
      </c>
      <c r="C10" s="246">
        <v>3.7927788387898098</v>
      </c>
      <c r="D10" s="247">
        <v>2.7223475545388682</v>
      </c>
      <c r="E10" s="253" t="s">
        <v>53</v>
      </c>
      <c r="F10" s="248" t="s">
        <v>103</v>
      </c>
      <c r="G10" s="246" t="s">
        <v>97</v>
      </c>
      <c r="H10" s="247">
        <v>1.509549707519583</v>
      </c>
      <c r="I10" s="246" t="s">
        <v>53</v>
      </c>
      <c r="J10" s="254" t="s">
        <v>106</v>
      </c>
      <c r="K10" s="17"/>
      <c r="L10" s="17"/>
      <c r="M10" s="17"/>
    </row>
    <row r="11" spans="1:13" x14ac:dyDescent="0.2">
      <c r="A11" s="17"/>
      <c r="B11" s="120" t="s">
        <v>98</v>
      </c>
      <c r="C11" s="246">
        <v>6.7811101369225328</v>
      </c>
      <c r="D11" s="247">
        <v>4.6790928756412287</v>
      </c>
      <c r="E11" s="253" t="s">
        <v>53</v>
      </c>
      <c r="F11" s="248" t="s">
        <v>104</v>
      </c>
      <c r="G11" s="246">
        <v>4.7110874888903034</v>
      </c>
      <c r="H11" s="247">
        <v>4.156176167587363</v>
      </c>
      <c r="I11" s="249">
        <f t="shared" ref="I11" si="2">G11-H11</f>
        <v>0.55491132130294041</v>
      </c>
      <c r="J11" s="252" t="s">
        <v>108</v>
      </c>
      <c r="K11" s="17"/>
      <c r="L11" s="17"/>
      <c r="M11" s="17"/>
    </row>
    <row r="12" spans="1:13" x14ac:dyDescent="0.2">
      <c r="A12" s="17"/>
      <c r="B12" s="120" t="s">
        <v>99</v>
      </c>
      <c r="C12" s="246">
        <v>4.0399850057937208</v>
      </c>
      <c r="D12" s="247">
        <v>1.6925904427043363</v>
      </c>
      <c r="E12" s="246">
        <f t="shared" ref="E12" si="3">C12-D12</f>
        <v>2.3473945630893844</v>
      </c>
      <c r="F12" s="248" t="s">
        <v>103</v>
      </c>
      <c r="G12" s="246" t="s">
        <v>97</v>
      </c>
      <c r="H12" s="247">
        <v>0.42466488605567132</v>
      </c>
      <c r="I12" s="246" t="s">
        <v>53</v>
      </c>
      <c r="J12" s="248" t="s">
        <v>112</v>
      </c>
      <c r="K12" s="17"/>
      <c r="L12" s="17"/>
      <c r="M12" s="17"/>
    </row>
    <row r="13" spans="1:13" s="17" customFormat="1" x14ac:dyDescent="0.2">
      <c r="B13" s="264" t="s">
        <v>6</v>
      </c>
      <c r="C13" s="255">
        <v>8.2396014166098173</v>
      </c>
      <c r="D13" s="256">
        <v>5.7232583199016851</v>
      </c>
      <c r="E13" s="255">
        <f t="shared" ref="E13:E16" si="4">C13-D13</f>
        <v>2.5163430967081322</v>
      </c>
      <c r="F13" s="257" t="s">
        <v>101</v>
      </c>
      <c r="G13" s="255">
        <v>6.2475160144409303</v>
      </c>
      <c r="H13" s="256">
        <v>5.7869652811347754</v>
      </c>
      <c r="I13" s="255">
        <f t="shared" ref="I13:I14" si="5">G13-H13</f>
        <v>0.46055073330615492</v>
      </c>
      <c r="J13" s="257" t="s">
        <v>105</v>
      </c>
    </row>
    <row r="14" spans="1:13" x14ac:dyDescent="0.2">
      <c r="A14" s="17"/>
      <c r="B14" s="264" t="s">
        <v>7</v>
      </c>
      <c r="C14" s="255">
        <v>18.075280760085761</v>
      </c>
      <c r="D14" s="256">
        <v>15.127783845056866</v>
      </c>
      <c r="E14" s="255">
        <f t="shared" si="4"/>
        <v>2.9474969150288945</v>
      </c>
      <c r="F14" s="257" t="s">
        <v>102</v>
      </c>
      <c r="G14" s="255">
        <v>12.479995802160531</v>
      </c>
      <c r="H14" s="256">
        <v>13.083136763706015</v>
      </c>
      <c r="I14" s="255">
        <f t="shared" si="5"/>
        <v>-0.6031409615454848</v>
      </c>
      <c r="J14" s="257" t="s">
        <v>107</v>
      </c>
      <c r="K14" s="17"/>
      <c r="L14" s="17"/>
      <c r="M14" s="17"/>
    </row>
    <row r="15" spans="1:13" x14ac:dyDescent="0.2">
      <c r="A15" s="17"/>
      <c r="B15" s="264" t="s">
        <v>23</v>
      </c>
      <c r="C15" s="255">
        <v>1.1976243817623018</v>
      </c>
      <c r="D15" s="256">
        <v>0.89682210745497293</v>
      </c>
      <c r="E15" s="258">
        <f>C15-D15</f>
        <v>0.30080227430732887</v>
      </c>
      <c r="F15" s="257" t="s">
        <v>109</v>
      </c>
      <c r="G15" s="255">
        <v>0.83945932913277976</v>
      </c>
      <c r="H15" s="256">
        <v>1.1384139163865032</v>
      </c>
      <c r="I15" s="255">
        <f>G15-H15</f>
        <v>-0.29895458725372348</v>
      </c>
      <c r="J15" s="257" t="s">
        <v>53</v>
      </c>
      <c r="K15" s="17"/>
      <c r="L15" s="17"/>
      <c r="M15" s="17"/>
    </row>
    <row r="16" spans="1:13" ht="12" thickBot="1" x14ac:dyDescent="0.25">
      <c r="A16" s="17"/>
      <c r="B16" s="265" t="s">
        <v>10</v>
      </c>
      <c r="C16" s="259">
        <v>2.6903131641212759</v>
      </c>
      <c r="D16" s="260">
        <v>3.0376702338284107</v>
      </c>
      <c r="E16" s="259">
        <f t="shared" si="4"/>
        <v>-0.34735706970713487</v>
      </c>
      <c r="F16" s="261" t="s">
        <v>53</v>
      </c>
      <c r="G16" s="259">
        <v>2.741601999529756</v>
      </c>
      <c r="H16" s="260">
        <v>3.0480419081288659</v>
      </c>
      <c r="I16" s="259">
        <f t="shared" ref="I16" si="6">G16-H16</f>
        <v>-0.30643990859910986</v>
      </c>
      <c r="J16" s="261" t="s">
        <v>53</v>
      </c>
      <c r="K16" s="17"/>
      <c r="L16" s="17"/>
      <c r="M16" s="17"/>
    </row>
    <row r="17" spans="1:13" x14ac:dyDescent="0.2">
      <c r="A17" s="17"/>
      <c r="B17" s="18"/>
      <c r="C17" s="40"/>
      <c r="D17" s="40"/>
      <c r="E17" s="40"/>
      <c r="F17" s="179"/>
      <c r="G17" s="17"/>
      <c r="H17" s="17"/>
      <c r="I17" s="17"/>
      <c r="J17" s="17"/>
      <c r="K17" s="17"/>
      <c r="L17" s="17"/>
      <c r="M17" s="17"/>
    </row>
    <row r="18" spans="1:13" x14ac:dyDescent="0.2">
      <c r="A18" s="17"/>
      <c r="B18" s="18" t="s">
        <v>114</v>
      </c>
      <c r="C18" s="40"/>
      <c r="D18" s="40"/>
      <c r="E18" s="40"/>
      <c r="F18" s="179"/>
      <c r="G18" s="17"/>
      <c r="H18" s="17"/>
      <c r="I18" s="17"/>
      <c r="J18" s="17"/>
      <c r="K18" s="17"/>
      <c r="L18" s="17"/>
      <c r="M18" s="17"/>
    </row>
    <row r="19" spans="1:13" ht="52.5" customHeight="1" x14ac:dyDescent="0.2">
      <c r="A19" s="17"/>
      <c r="B19" s="400" t="s">
        <v>215</v>
      </c>
      <c r="C19" s="400"/>
      <c r="D19" s="400"/>
      <c r="E19" s="400"/>
      <c r="F19" s="400"/>
      <c r="G19" s="400"/>
      <c r="H19" s="400"/>
      <c r="I19" s="400"/>
      <c r="J19" s="400"/>
      <c r="K19" s="17"/>
      <c r="L19" s="17"/>
      <c r="M19" s="17"/>
    </row>
    <row r="20" spans="1:13" x14ac:dyDescent="0.2">
      <c r="A20" s="17"/>
      <c r="B20" s="221" t="s">
        <v>200</v>
      </c>
      <c r="C20" s="17"/>
      <c r="D20" s="17"/>
      <c r="E20" s="17"/>
      <c r="F20" s="17"/>
      <c r="G20" s="17"/>
      <c r="H20" s="17"/>
      <c r="I20" s="17"/>
      <c r="J20" s="17"/>
      <c r="K20" s="17"/>
      <c r="L20" s="17"/>
      <c r="M20" s="17"/>
    </row>
    <row r="21" spans="1:13" x14ac:dyDescent="0.2">
      <c r="A21" s="17"/>
      <c r="B21" s="419" t="s">
        <v>214</v>
      </c>
      <c r="C21" s="419"/>
      <c r="D21" s="419"/>
      <c r="E21" s="419"/>
      <c r="F21" s="419"/>
      <c r="G21" s="17"/>
      <c r="H21" s="17"/>
      <c r="I21" s="17"/>
      <c r="J21" s="17"/>
      <c r="K21" s="17"/>
      <c r="L21" s="17"/>
      <c r="M21" s="17"/>
    </row>
    <row r="22" spans="1:13" x14ac:dyDescent="0.2">
      <c r="A22" s="17"/>
      <c r="B22" s="17"/>
      <c r="C22" s="17"/>
      <c r="D22" s="17"/>
      <c r="E22" s="17"/>
      <c r="F22" s="17"/>
      <c r="G22" s="17"/>
      <c r="H22" s="17"/>
      <c r="I22" s="17"/>
      <c r="J22" s="17"/>
      <c r="K22" s="17"/>
      <c r="L22" s="17"/>
      <c r="M22" s="17"/>
    </row>
  </sheetData>
  <mergeCells count="9">
    <mergeCell ref="B2:M2"/>
    <mergeCell ref="C4:D4"/>
    <mergeCell ref="E4:F4"/>
    <mergeCell ref="B21:F21"/>
    <mergeCell ref="B19:J19"/>
    <mergeCell ref="C3:F3"/>
    <mergeCell ref="G3:J3"/>
    <mergeCell ref="G4:H4"/>
    <mergeCell ref="I4:J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25"/>
  <sheetViews>
    <sheetView zoomScaleNormal="100" workbookViewId="0">
      <selection activeCell="J17" sqref="J17"/>
    </sheetView>
  </sheetViews>
  <sheetFormatPr baseColWidth="10" defaultRowHeight="11.25" x14ac:dyDescent="0.2"/>
  <cols>
    <col min="1" max="1" width="2.140625" style="1" customWidth="1"/>
    <col min="2" max="2" width="47.140625" style="21" customWidth="1"/>
    <col min="3" max="3" width="11.42578125" style="1"/>
    <col min="4" max="4" width="11.5703125" style="1" customWidth="1"/>
    <col min="5" max="5" width="12.5703125" style="1" bestFit="1" customWidth="1"/>
    <col min="6" max="16384" width="11.42578125" style="1"/>
  </cols>
  <sheetData>
    <row r="1" spans="1:7" x14ac:dyDescent="0.2">
      <c r="A1" s="17"/>
      <c r="B1" s="198"/>
      <c r="C1" s="17"/>
      <c r="D1" s="17"/>
      <c r="E1" s="17"/>
      <c r="F1" s="17"/>
      <c r="G1" s="17"/>
    </row>
    <row r="2" spans="1:7" ht="12.75" x14ac:dyDescent="0.2">
      <c r="A2" s="17"/>
      <c r="B2" s="226" t="s">
        <v>203</v>
      </c>
      <c r="C2" s="17"/>
      <c r="D2" s="17"/>
      <c r="E2" s="17"/>
      <c r="F2" s="17"/>
      <c r="G2" s="17"/>
    </row>
    <row r="3" spans="1:7" x14ac:dyDescent="0.2">
      <c r="A3" s="17"/>
      <c r="B3" s="198"/>
      <c r="C3" s="17"/>
      <c r="D3" s="17"/>
      <c r="E3" s="17"/>
      <c r="F3" s="17"/>
      <c r="G3" s="17"/>
    </row>
    <row r="4" spans="1:7" ht="22.5" x14ac:dyDescent="0.2">
      <c r="A4" s="17"/>
      <c r="B4" s="54"/>
      <c r="C4" s="55" t="s">
        <v>31</v>
      </c>
      <c r="D4" s="56" t="s">
        <v>32</v>
      </c>
      <c r="E4" s="55" t="s">
        <v>135</v>
      </c>
      <c r="F4" s="17"/>
      <c r="G4" s="17"/>
    </row>
    <row r="5" spans="1:7" ht="22.5" x14ac:dyDescent="0.2">
      <c r="A5" s="17"/>
      <c r="B5" s="234" t="s">
        <v>131</v>
      </c>
      <c r="C5" s="49"/>
      <c r="D5" s="42"/>
      <c r="E5" s="49"/>
      <c r="F5" s="17"/>
      <c r="G5" s="17"/>
    </row>
    <row r="6" spans="1:7" x14ac:dyDescent="0.2">
      <c r="A6" s="17"/>
      <c r="B6" s="227" t="s">
        <v>24</v>
      </c>
      <c r="C6" s="50">
        <v>39.43420853048103</v>
      </c>
      <c r="D6" s="47">
        <v>31.883878393238451</v>
      </c>
      <c r="E6" s="57">
        <f>C6-D6</f>
        <v>7.5503301372425788</v>
      </c>
      <c r="F6" s="17"/>
      <c r="G6" s="17"/>
    </row>
    <row r="7" spans="1:7" x14ac:dyDescent="0.2">
      <c r="A7" s="17"/>
      <c r="B7" s="228" t="s">
        <v>25</v>
      </c>
      <c r="C7" s="51">
        <v>36.191424503236732</v>
      </c>
      <c r="D7" s="48">
        <v>24.297090669515839</v>
      </c>
      <c r="E7" s="58">
        <f>C7-D7</f>
        <v>11.894333833720893</v>
      </c>
      <c r="F7" s="17"/>
      <c r="G7" s="17"/>
    </row>
    <row r="8" spans="1:7" ht="15" customHeight="1" x14ac:dyDescent="0.2">
      <c r="A8" s="17"/>
      <c r="B8" s="239" t="s">
        <v>132</v>
      </c>
      <c r="C8" s="236"/>
      <c r="D8" s="237"/>
      <c r="E8" s="240"/>
      <c r="F8" s="17"/>
      <c r="G8" s="17"/>
    </row>
    <row r="9" spans="1:7" x14ac:dyDescent="0.2">
      <c r="A9" s="17"/>
      <c r="B9" s="229" t="s">
        <v>24</v>
      </c>
      <c r="C9" s="50">
        <v>43.503330148857316</v>
      </c>
      <c r="D9" s="47">
        <v>36.095862234966752</v>
      </c>
      <c r="E9" s="57">
        <f>C9-D9</f>
        <v>7.4074679138905637</v>
      </c>
      <c r="F9" s="17"/>
      <c r="G9" s="17"/>
    </row>
    <row r="10" spans="1:7" x14ac:dyDescent="0.2">
      <c r="A10" s="17"/>
      <c r="B10" s="229" t="s">
        <v>25</v>
      </c>
      <c r="C10" s="50">
        <v>38.708407016688007</v>
      </c>
      <c r="D10" s="47">
        <v>28.342646431051865</v>
      </c>
      <c r="E10" s="57">
        <f>C10-D10</f>
        <v>10.365760585636142</v>
      </c>
      <c r="F10" s="17"/>
      <c r="G10" s="17"/>
    </row>
    <row r="11" spans="1:7" x14ac:dyDescent="0.2">
      <c r="A11" s="17"/>
      <c r="B11" s="232" t="s">
        <v>33</v>
      </c>
      <c r="C11" s="50"/>
      <c r="D11" s="47"/>
      <c r="E11" s="57"/>
      <c r="F11" s="17"/>
      <c r="G11" s="17"/>
    </row>
    <row r="12" spans="1:7" x14ac:dyDescent="0.2">
      <c r="A12" s="17"/>
      <c r="B12" s="230" t="s">
        <v>24</v>
      </c>
      <c r="C12" s="59">
        <v>47.54594629596653</v>
      </c>
      <c r="D12" s="60">
        <v>41.761333325922237</v>
      </c>
      <c r="E12" s="61">
        <f>C12-D12</f>
        <v>5.784612970044293</v>
      </c>
      <c r="F12" s="17"/>
      <c r="G12" s="17"/>
    </row>
    <row r="13" spans="1:7" x14ac:dyDescent="0.2">
      <c r="A13" s="17"/>
      <c r="B13" s="230" t="s">
        <v>25</v>
      </c>
      <c r="C13" s="59">
        <v>36.365044969207247</v>
      </c>
      <c r="D13" s="60">
        <v>31.741744970155178</v>
      </c>
      <c r="E13" s="61">
        <f>C13-D13</f>
        <v>4.6232999990520689</v>
      </c>
      <c r="F13" s="17"/>
      <c r="G13" s="17"/>
    </row>
    <row r="14" spans="1:7" x14ac:dyDescent="0.2">
      <c r="A14" s="17"/>
      <c r="B14" s="232" t="s">
        <v>36</v>
      </c>
      <c r="C14" s="59"/>
      <c r="D14" s="60"/>
      <c r="E14" s="61"/>
      <c r="F14" s="17"/>
      <c r="G14" s="17"/>
    </row>
    <row r="15" spans="1:7" x14ac:dyDescent="0.2">
      <c r="A15" s="17"/>
      <c r="B15" s="230" t="s">
        <v>24</v>
      </c>
      <c r="C15" s="59">
        <v>32.031143286436283</v>
      </c>
      <c r="D15" s="60">
        <v>15.54052903203829</v>
      </c>
      <c r="E15" s="61">
        <f>C15-D15</f>
        <v>16.490614254397993</v>
      </c>
      <c r="F15" s="17"/>
      <c r="G15" s="17"/>
    </row>
    <row r="16" spans="1:7" x14ac:dyDescent="0.2">
      <c r="A16" s="17"/>
      <c r="B16" s="231" t="s">
        <v>25</v>
      </c>
      <c r="C16" s="62">
        <v>40.234616462046723</v>
      </c>
      <c r="D16" s="63">
        <v>14.557323159203555</v>
      </c>
      <c r="E16" s="64">
        <f>C16-D16</f>
        <v>25.677293302843168</v>
      </c>
      <c r="F16" s="17"/>
      <c r="G16" s="17"/>
    </row>
    <row r="17" spans="1:10" ht="15.75" customHeight="1" x14ac:dyDescent="0.2">
      <c r="A17" s="17"/>
      <c r="B17" s="235" t="s">
        <v>83</v>
      </c>
      <c r="C17" s="236"/>
      <c r="D17" s="237"/>
      <c r="E17" s="238"/>
      <c r="F17" s="17"/>
      <c r="G17" s="17"/>
    </row>
    <row r="18" spans="1:10" x14ac:dyDescent="0.2">
      <c r="A18" s="17"/>
      <c r="B18" s="229" t="s">
        <v>24</v>
      </c>
      <c r="C18" s="50">
        <v>30.013928939283701</v>
      </c>
      <c r="D18" s="47">
        <v>24.883169310342016</v>
      </c>
      <c r="E18" s="52" t="s">
        <v>53</v>
      </c>
      <c r="F18" s="17"/>
      <c r="G18" s="17"/>
    </row>
    <row r="19" spans="1:10" x14ac:dyDescent="0.2">
      <c r="A19" s="17"/>
      <c r="B19" s="233" t="s">
        <v>25</v>
      </c>
      <c r="C19" s="51">
        <v>30.944837486813761</v>
      </c>
      <c r="D19" s="48">
        <v>17.262065819494037</v>
      </c>
      <c r="E19" s="53" t="s">
        <v>53</v>
      </c>
      <c r="F19" s="17"/>
      <c r="G19" s="17"/>
    </row>
    <row r="20" spans="1:10" x14ac:dyDescent="0.2">
      <c r="A20" s="17"/>
      <c r="B20" s="198"/>
      <c r="C20" s="17"/>
      <c r="D20" s="17"/>
      <c r="E20" s="17"/>
      <c r="F20" s="17"/>
      <c r="G20" s="17"/>
    </row>
    <row r="21" spans="1:10" x14ac:dyDescent="0.2">
      <c r="A21" s="17"/>
      <c r="B21" s="198" t="s">
        <v>212</v>
      </c>
      <c r="C21" s="17"/>
      <c r="D21" s="17"/>
      <c r="E21" s="17"/>
      <c r="F21" s="17"/>
      <c r="G21" s="17"/>
    </row>
    <row r="22" spans="1:10" ht="27" customHeight="1" x14ac:dyDescent="0.2">
      <c r="A22" s="17"/>
      <c r="B22" s="400" t="s">
        <v>211</v>
      </c>
      <c r="C22" s="400"/>
      <c r="D22" s="400"/>
      <c r="E22" s="400"/>
      <c r="F22" s="225"/>
      <c r="G22" s="225"/>
      <c r="H22" s="65"/>
      <c r="I22" s="65"/>
      <c r="J22" s="65"/>
    </row>
    <row r="23" spans="1:10" ht="12.75" customHeight="1" x14ac:dyDescent="0.2">
      <c r="A23" s="17"/>
      <c r="B23" s="221" t="s">
        <v>200</v>
      </c>
      <c r="C23" s="17"/>
      <c r="D23" s="17"/>
      <c r="E23" s="17"/>
      <c r="F23" s="17"/>
      <c r="G23" s="17"/>
    </row>
    <row r="24" spans="1:10" ht="14.25" customHeight="1" x14ac:dyDescent="0.2">
      <c r="A24" s="17"/>
      <c r="B24" s="418" t="s">
        <v>210</v>
      </c>
      <c r="C24" s="418"/>
      <c r="D24" s="418"/>
      <c r="E24" s="418"/>
      <c r="F24" s="418"/>
      <c r="G24" s="17"/>
    </row>
    <row r="25" spans="1:10" x14ac:dyDescent="0.2">
      <c r="G25" s="17"/>
    </row>
  </sheetData>
  <mergeCells count="2">
    <mergeCell ref="B24:F24"/>
    <mergeCell ref="B22:E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27"/>
  <sheetViews>
    <sheetView zoomScaleNormal="100" workbookViewId="0">
      <selection activeCell="K8" sqref="K8"/>
    </sheetView>
  </sheetViews>
  <sheetFormatPr baseColWidth="10" defaultColWidth="27.140625" defaultRowHeight="11.25" x14ac:dyDescent="0.2"/>
  <cols>
    <col min="1" max="1" width="3" style="1" customWidth="1"/>
    <col min="2" max="2" width="27.140625" style="1"/>
    <col min="3" max="3" width="32.28515625" style="1" customWidth="1"/>
    <col min="4" max="4" width="8" style="1" bestFit="1" customWidth="1"/>
    <col min="5" max="5" width="8.140625" style="1" bestFit="1" customWidth="1"/>
    <col min="6" max="6" width="8.85546875" style="1" bestFit="1" customWidth="1"/>
    <col min="7" max="7" width="8" style="1" bestFit="1" customWidth="1"/>
    <col min="8" max="8" width="8.140625" style="1" bestFit="1" customWidth="1"/>
    <col min="9" max="9" width="8.85546875" style="1" bestFit="1" customWidth="1"/>
    <col min="10" max="16384" width="27.140625" style="1"/>
  </cols>
  <sheetData>
    <row r="1" spans="1:10" x14ac:dyDescent="0.2">
      <c r="A1" s="17"/>
      <c r="B1" s="17"/>
      <c r="C1" s="17"/>
      <c r="D1" s="17"/>
      <c r="E1" s="17"/>
      <c r="F1" s="17"/>
      <c r="G1" s="17"/>
      <c r="H1" s="17"/>
      <c r="I1" s="17"/>
      <c r="J1" s="17"/>
    </row>
    <row r="2" spans="1:10" ht="31.5" customHeight="1" x14ac:dyDescent="0.2">
      <c r="A2" s="17"/>
      <c r="B2" s="459" t="s">
        <v>204</v>
      </c>
      <c r="C2" s="459"/>
      <c r="D2" s="459"/>
      <c r="E2" s="459"/>
      <c r="F2" s="459"/>
      <c r="G2" s="459"/>
      <c r="H2" s="459"/>
      <c r="I2" s="459"/>
      <c r="J2" s="17"/>
    </row>
    <row r="3" spans="1:10" ht="16.5" customHeight="1" x14ac:dyDescent="0.2">
      <c r="A3" s="17"/>
      <c r="B3" s="98"/>
      <c r="C3" s="98"/>
      <c r="D3" s="98"/>
      <c r="E3" s="98"/>
      <c r="F3" s="98"/>
      <c r="G3" s="98"/>
      <c r="H3" s="98"/>
      <c r="I3" s="98"/>
      <c r="J3" s="17"/>
    </row>
    <row r="4" spans="1:10" ht="12" thickBot="1" x14ac:dyDescent="0.25">
      <c r="A4" s="17"/>
      <c r="C4" s="17"/>
      <c r="D4" s="17"/>
      <c r="E4" s="17"/>
      <c r="F4" s="17"/>
      <c r="G4" s="17"/>
      <c r="H4" s="17"/>
      <c r="I4" s="17"/>
      <c r="J4" s="17"/>
    </row>
    <row r="5" spans="1:10" ht="15.75" customHeight="1" thickBot="1" x14ac:dyDescent="0.25">
      <c r="A5" s="17"/>
      <c r="B5" s="17"/>
      <c r="C5" s="17"/>
      <c r="D5" s="463" t="s">
        <v>31</v>
      </c>
      <c r="E5" s="464"/>
      <c r="F5" s="465"/>
      <c r="G5" s="463" t="s">
        <v>32</v>
      </c>
      <c r="H5" s="464"/>
      <c r="I5" s="465"/>
      <c r="J5" s="17"/>
    </row>
    <row r="6" spans="1:10" ht="15.75" customHeight="1" thickBot="1" x14ac:dyDescent="0.25">
      <c r="A6" s="17"/>
      <c r="B6" s="73" t="s">
        <v>9</v>
      </c>
      <c r="C6" s="17"/>
      <c r="D6" s="213" t="s">
        <v>2</v>
      </c>
      <c r="E6" s="214" t="s">
        <v>1</v>
      </c>
      <c r="F6" s="215" t="s">
        <v>0</v>
      </c>
      <c r="G6" s="213" t="s">
        <v>2</v>
      </c>
      <c r="H6" s="214" t="s">
        <v>1</v>
      </c>
      <c r="I6" s="215" t="s">
        <v>0</v>
      </c>
      <c r="J6" s="17"/>
    </row>
    <row r="7" spans="1:10" ht="24" customHeight="1" x14ac:dyDescent="0.2">
      <c r="A7" s="17"/>
      <c r="B7" s="460" t="s">
        <v>35</v>
      </c>
      <c r="C7" s="203" t="s">
        <v>120</v>
      </c>
      <c r="D7" s="204">
        <v>71.608384137180408</v>
      </c>
      <c r="E7" s="204">
        <v>55.457829004672121</v>
      </c>
      <c r="F7" s="204">
        <v>65.81318226967359</v>
      </c>
      <c r="G7" s="204">
        <v>60.813371307951201</v>
      </c>
      <c r="H7" s="204">
        <v>33.900557547319025</v>
      </c>
      <c r="I7" s="204">
        <v>49.332973578849135</v>
      </c>
      <c r="J7" s="17"/>
    </row>
    <row r="8" spans="1:10" x14ac:dyDescent="0.2">
      <c r="A8" s="17"/>
      <c r="B8" s="461"/>
      <c r="C8" s="205" t="s">
        <v>84</v>
      </c>
      <c r="D8" s="206">
        <v>76.798446991902622</v>
      </c>
      <c r="E8" s="206">
        <v>55.241151120534902</v>
      </c>
      <c r="F8" s="206">
        <v>68.041411739198182</v>
      </c>
      <c r="G8" s="206">
        <v>65.623146161080797</v>
      </c>
      <c r="H8" s="206">
        <v>36.625154200371021</v>
      </c>
      <c r="I8" s="206">
        <v>52.351647859100893</v>
      </c>
      <c r="J8" s="17"/>
    </row>
    <row r="9" spans="1:10" ht="11.25" customHeight="1" x14ac:dyDescent="0.2">
      <c r="A9" s="17"/>
      <c r="B9" s="461"/>
      <c r="C9" s="207" t="s">
        <v>5</v>
      </c>
      <c r="D9" s="208">
        <v>77.906946525870808</v>
      </c>
      <c r="E9" s="208">
        <v>56.867249874707859</v>
      </c>
      <c r="F9" s="208">
        <v>68.101117696984559</v>
      </c>
      <c r="G9" s="208">
        <v>69.870773494060927</v>
      </c>
      <c r="H9" s="208">
        <v>37.341100191631092</v>
      </c>
      <c r="I9" s="208">
        <v>53.089677089703656</v>
      </c>
      <c r="J9" s="17"/>
    </row>
    <row r="10" spans="1:10" x14ac:dyDescent="0.2">
      <c r="A10" s="17"/>
      <c r="B10" s="461"/>
      <c r="C10" s="207" t="s">
        <v>36</v>
      </c>
      <c r="D10" s="208">
        <v>75.413677902578158</v>
      </c>
      <c r="E10" s="208" t="s">
        <v>97</v>
      </c>
      <c r="F10" s="208">
        <v>69.334327300845729</v>
      </c>
      <c r="G10" s="208">
        <v>57.442268241479589</v>
      </c>
      <c r="H10" s="208">
        <v>29.230834798359172</v>
      </c>
      <c r="I10" s="208">
        <v>51.804942855682924</v>
      </c>
      <c r="J10" s="17"/>
    </row>
    <row r="11" spans="1:10" s="41" customFormat="1" x14ac:dyDescent="0.2">
      <c r="A11" s="216"/>
      <c r="B11" s="461"/>
      <c r="C11" s="205" t="s">
        <v>37</v>
      </c>
      <c r="D11" s="206">
        <v>65.355639863385278</v>
      </c>
      <c r="E11" s="206" t="s">
        <v>97</v>
      </c>
      <c r="F11" s="206">
        <v>62.882845701863779</v>
      </c>
      <c r="G11" s="206">
        <v>54.86198021728184</v>
      </c>
      <c r="H11" s="206">
        <v>27.460741402978478</v>
      </c>
      <c r="I11" s="206">
        <v>45.318750288932456</v>
      </c>
      <c r="J11" s="216"/>
    </row>
    <row r="12" spans="1:10" x14ac:dyDescent="0.2">
      <c r="A12" s="17"/>
      <c r="B12" s="461"/>
      <c r="C12" s="209" t="s">
        <v>6</v>
      </c>
      <c r="D12" s="206">
        <v>76.680293069610769</v>
      </c>
      <c r="E12" s="206">
        <v>50.009485096813158</v>
      </c>
      <c r="F12" s="206">
        <v>65.55247820985484</v>
      </c>
      <c r="G12" s="206">
        <v>59.702773198110258</v>
      </c>
      <c r="H12" s="206">
        <v>37.070374241925407</v>
      </c>
      <c r="I12" s="206">
        <v>48.531179685100497</v>
      </c>
      <c r="J12" s="17"/>
    </row>
    <row r="13" spans="1:10" x14ac:dyDescent="0.2">
      <c r="A13" s="17"/>
      <c r="B13" s="461"/>
      <c r="C13" s="209" t="s">
        <v>7</v>
      </c>
      <c r="D13" s="206">
        <v>52.121133954867439</v>
      </c>
      <c r="E13" s="206">
        <v>29.901589923780293</v>
      </c>
      <c r="F13" s="206">
        <v>43.34208751514597</v>
      </c>
      <c r="G13" s="206">
        <v>36.255210941520033</v>
      </c>
      <c r="H13" s="206">
        <v>20.195226636161006</v>
      </c>
      <c r="I13" s="206">
        <v>28.953967022918587</v>
      </c>
      <c r="J13" s="17"/>
    </row>
    <row r="14" spans="1:10" ht="12" thickBot="1" x14ac:dyDescent="0.25">
      <c r="A14" s="17"/>
      <c r="B14" s="462"/>
      <c r="C14" s="210" t="s">
        <v>4</v>
      </c>
      <c r="D14" s="211">
        <v>73.846088004736188</v>
      </c>
      <c r="E14" s="211" t="s">
        <v>97</v>
      </c>
      <c r="F14" s="211">
        <v>72.181900122325473</v>
      </c>
      <c r="G14" s="211">
        <v>67.784474280276513</v>
      </c>
      <c r="H14" s="211">
        <v>41.594088940802763</v>
      </c>
      <c r="I14" s="211">
        <v>53.373487627337177</v>
      </c>
      <c r="J14" s="17"/>
    </row>
    <row r="15" spans="1:10" ht="24.75" customHeight="1" x14ac:dyDescent="0.2">
      <c r="A15" s="17"/>
      <c r="B15" s="460" t="s">
        <v>38</v>
      </c>
      <c r="C15" s="203" t="s">
        <v>120</v>
      </c>
      <c r="D15" s="212">
        <v>61.553181158680658</v>
      </c>
      <c r="E15" s="212">
        <v>43.168828866604962</v>
      </c>
      <c r="F15" s="212">
        <v>54.956439940696669</v>
      </c>
      <c r="G15" s="212">
        <v>44.817627825130288</v>
      </c>
      <c r="H15" s="212">
        <v>26.210111641271684</v>
      </c>
      <c r="I15" s="212">
        <v>36.880082416481834</v>
      </c>
      <c r="J15" s="17"/>
    </row>
    <row r="16" spans="1:10" x14ac:dyDescent="0.2">
      <c r="A16" s="17"/>
      <c r="B16" s="461"/>
      <c r="C16" s="205" t="s">
        <v>84</v>
      </c>
      <c r="D16" s="206">
        <v>66.897877736271042</v>
      </c>
      <c r="E16" s="206">
        <v>43.615067227924456</v>
      </c>
      <c r="F16" s="206">
        <v>57.439901484507857</v>
      </c>
      <c r="G16" s="206">
        <v>47.291314110294401</v>
      </c>
      <c r="H16" s="206">
        <v>26.616561355268235</v>
      </c>
      <c r="I16" s="206">
        <v>37.829109056442519</v>
      </c>
      <c r="J16" s="17"/>
    </row>
    <row r="17" spans="1:10" ht="11.25" customHeight="1" x14ac:dyDescent="0.2">
      <c r="A17" s="17"/>
      <c r="B17" s="461"/>
      <c r="C17" s="207" t="s">
        <v>5</v>
      </c>
      <c r="D17" s="208">
        <v>65.412902052166075</v>
      </c>
      <c r="E17" s="208">
        <v>42.249254449731801</v>
      </c>
      <c r="F17" s="208">
        <v>54.617177797769237</v>
      </c>
      <c r="G17" s="208">
        <v>48.725964648368262</v>
      </c>
      <c r="H17" s="208">
        <v>27.642890255196274</v>
      </c>
      <c r="I17" s="208">
        <v>37.849830559163571</v>
      </c>
      <c r="J17" s="17"/>
    </row>
    <row r="18" spans="1:10" x14ac:dyDescent="0.2">
      <c r="A18" s="17"/>
      <c r="B18" s="461"/>
      <c r="C18" s="207" t="s">
        <v>36</v>
      </c>
      <c r="D18" s="208">
        <v>68.941955705716623</v>
      </c>
      <c r="E18" s="208" t="s">
        <v>97</v>
      </c>
      <c r="F18" s="208">
        <v>63.901384223235226</v>
      </c>
      <c r="G18" s="208">
        <v>46.262089811166128</v>
      </c>
      <c r="H18" s="208" t="s">
        <v>97</v>
      </c>
      <c r="I18" s="208">
        <v>40.470141881419153</v>
      </c>
      <c r="J18" s="17"/>
    </row>
    <row r="19" spans="1:10" s="41" customFormat="1" x14ac:dyDescent="0.2">
      <c r="A19" s="216"/>
      <c r="B19" s="461"/>
      <c r="C19" s="205" t="s">
        <v>37</v>
      </c>
      <c r="D19" s="206">
        <v>53.75442691202047</v>
      </c>
      <c r="E19" s="206" t="s">
        <v>97</v>
      </c>
      <c r="F19" s="206">
        <v>50.816790864892845</v>
      </c>
      <c r="G19" s="206">
        <v>42.103511772800992</v>
      </c>
      <c r="H19" s="206">
        <v>24.943379487001806</v>
      </c>
      <c r="I19" s="206">
        <v>36.127026946181061</v>
      </c>
      <c r="J19" s="216"/>
    </row>
    <row r="20" spans="1:10" x14ac:dyDescent="0.2">
      <c r="A20" s="17"/>
      <c r="B20" s="461"/>
      <c r="C20" s="209" t="s">
        <v>6</v>
      </c>
      <c r="D20" s="206">
        <v>55.459805567161439</v>
      </c>
      <c r="E20" s="206">
        <v>35.407793998178285</v>
      </c>
      <c r="F20" s="206">
        <v>47.09353962827759</v>
      </c>
      <c r="G20" s="206">
        <v>42.202371263632074</v>
      </c>
      <c r="H20" s="206">
        <v>25.346195774592516</v>
      </c>
      <c r="I20" s="206">
        <v>33.881976939952466</v>
      </c>
      <c r="J20" s="17"/>
    </row>
    <row r="21" spans="1:10" ht="12" customHeight="1" x14ac:dyDescent="0.2">
      <c r="A21" s="17"/>
      <c r="B21" s="461"/>
      <c r="C21" s="209" t="s">
        <v>7</v>
      </c>
      <c r="D21" s="206">
        <v>33.267239823536471</v>
      </c>
      <c r="E21" s="206">
        <v>18.076685505814481</v>
      </c>
      <c r="F21" s="206">
        <v>27.265351729498637</v>
      </c>
      <c r="G21" s="206">
        <v>21.653503102641036</v>
      </c>
      <c r="H21" s="206">
        <v>11.458111935823426</v>
      </c>
      <c r="I21" s="206">
        <v>17.018440182333539</v>
      </c>
      <c r="J21" s="17"/>
    </row>
    <row r="22" spans="1:10" ht="11.25" customHeight="1" thickBot="1" x14ac:dyDescent="0.25">
      <c r="A22" s="17"/>
      <c r="B22" s="462"/>
      <c r="C22" s="210" t="s">
        <v>4</v>
      </c>
      <c r="D22" s="211">
        <v>69.631304521494755</v>
      </c>
      <c r="E22" s="211" t="s">
        <v>97</v>
      </c>
      <c r="F22" s="211">
        <v>61.690666781123248</v>
      </c>
      <c r="G22" s="211">
        <v>42.036138797721875</v>
      </c>
      <c r="H22" s="211">
        <v>23.188086677641543</v>
      </c>
      <c r="I22" s="211">
        <v>31.66522029480177</v>
      </c>
      <c r="J22" s="17"/>
    </row>
    <row r="23" spans="1:10" x14ac:dyDescent="0.2">
      <c r="A23" s="17"/>
      <c r="B23" s="17"/>
      <c r="C23" s="17"/>
      <c r="D23" s="17"/>
      <c r="E23" s="17"/>
      <c r="F23" s="17"/>
      <c r="G23" s="17"/>
      <c r="H23" s="17"/>
      <c r="I23" s="17"/>
      <c r="J23" s="17"/>
    </row>
    <row r="24" spans="1:10" ht="23.25" customHeight="1" x14ac:dyDescent="0.2">
      <c r="A24" s="17"/>
      <c r="B24" s="389" t="s">
        <v>209</v>
      </c>
      <c r="C24" s="389"/>
      <c r="D24" s="389"/>
      <c r="E24" s="389"/>
      <c r="F24" s="389"/>
      <c r="G24" s="389"/>
      <c r="H24" s="389"/>
      <c r="I24" s="389"/>
      <c r="J24" s="17"/>
    </row>
    <row r="25" spans="1:10" x14ac:dyDescent="0.2">
      <c r="A25" s="17"/>
      <c r="B25" s="180" t="s">
        <v>208</v>
      </c>
      <c r="C25" s="17"/>
      <c r="D25" s="17"/>
      <c r="E25" s="17"/>
      <c r="F25" s="17"/>
      <c r="G25" s="17"/>
      <c r="H25" s="17"/>
      <c r="I25" s="17"/>
      <c r="J25" s="17"/>
    </row>
    <row r="26" spans="1:10" x14ac:dyDescent="0.2">
      <c r="A26" s="17"/>
      <c r="B26" s="390" t="s">
        <v>178</v>
      </c>
      <c r="C26" s="390"/>
      <c r="D26" s="390"/>
      <c r="E26" s="390"/>
      <c r="F26" s="390"/>
      <c r="G26" s="390"/>
      <c r="H26" s="390"/>
      <c r="I26" s="390"/>
      <c r="J26" s="17"/>
    </row>
    <row r="27" spans="1:10" x14ac:dyDescent="0.2">
      <c r="A27" s="17"/>
      <c r="B27" s="17"/>
      <c r="C27" s="17"/>
      <c r="D27" s="17"/>
      <c r="E27" s="17"/>
      <c r="F27" s="17"/>
      <c r="G27" s="17"/>
      <c r="H27" s="17"/>
      <c r="I27" s="17"/>
      <c r="J27" s="17"/>
    </row>
  </sheetData>
  <mergeCells count="7">
    <mergeCell ref="B24:I24"/>
    <mergeCell ref="B2:I2"/>
    <mergeCell ref="B26:I26"/>
    <mergeCell ref="B7:B14"/>
    <mergeCell ref="B15:B22"/>
    <mergeCell ref="D5:F5"/>
    <mergeCell ref="G5:I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R39"/>
  <sheetViews>
    <sheetView zoomScaleNormal="100" workbookViewId="0">
      <selection activeCell="K34" sqref="K34"/>
    </sheetView>
  </sheetViews>
  <sheetFormatPr baseColWidth="10" defaultColWidth="11.42578125" defaultRowHeight="11.25" x14ac:dyDescent="0.2"/>
  <cols>
    <col min="1" max="1" width="3.5703125" style="1" customWidth="1"/>
    <col min="2" max="2" width="39.85546875" style="1" customWidth="1"/>
    <col min="3" max="4" width="11.42578125" style="1"/>
    <col min="5" max="5" width="11.42578125" style="3"/>
    <col min="6" max="6" width="11.42578125" style="1"/>
    <col min="7" max="7" width="11.42578125" style="3"/>
    <col min="8" max="16384" width="11.42578125" style="1"/>
  </cols>
  <sheetData>
    <row r="1" spans="1:18" x14ac:dyDescent="0.2">
      <c r="A1" s="17"/>
      <c r="B1" s="17"/>
      <c r="C1" s="17"/>
      <c r="D1" s="17"/>
      <c r="E1" s="218"/>
      <c r="F1" s="17"/>
      <c r="G1" s="218"/>
      <c r="H1" s="17"/>
      <c r="I1" s="17"/>
    </row>
    <row r="2" spans="1:18" ht="12.75" customHeight="1" x14ac:dyDescent="0.2">
      <c r="A2" s="17"/>
      <c r="B2" s="219" t="s">
        <v>205</v>
      </c>
      <c r="C2" s="220"/>
      <c r="D2" s="220"/>
      <c r="E2" s="220"/>
      <c r="F2" s="220"/>
      <c r="G2" s="220"/>
      <c r="H2" s="220"/>
      <c r="I2" s="220"/>
      <c r="J2" s="217"/>
      <c r="K2" s="217"/>
      <c r="L2" s="217"/>
      <c r="M2" s="217"/>
      <c r="N2" s="217"/>
      <c r="O2" s="217"/>
      <c r="P2" s="217"/>
      <c r="Q2" s="217"/>
      <c r="R2" s="217"/>
    </row>
    <row r="3" spans="1:18" ht="12" thickBot="1" x14ac:dyDescent="0.25">
      <c r="A3" s="17"/>
      <c r="B3" s="17"/>
      <c r="C3" s="17"/>
      <c r="D3" s="17"/>
      <c r="E3" s="218"/>
      <c r="F3" s="17"/>
      <c r="G3" s="218"/>
      <c r="H3" s="17"/>
      <c r="I3" s="17"/>
    </row>
    <row r="4" spans="1:18" ht="42" customHeight="1" thickBot="1" x14ac:dyDescent="0.25">
      <c r="A4" s="17"/>
      <c r="C4" s="467" t="s">
        <v>75</v>
      </c>
      <c r="D4" s="468"/>
      <c r="E4" s="467" t="s">
        <v>76</v>
      </c>
      <c r="F4" s="468"/>
      <c r="G4" s="467" t="s">
        <v>77</v>
      </c>
      <c r="H4" s="468"/>
      <c r="I4" s="17"/>
    </row>
    <row r="5" spans="1:18" ht="12" thickBot="1" x14ac:dyDescent="0.25">
      <c r="A5" s="17"/>
      <c r="B5" s="29" t="s">
        <v>79</v>
      </c>
      <c r="C5" s="469">
        <v>1.5959700889619212E-2</v>
      </c>
      <c r="D5" s="470"/>
      <c r="E5" s="469">
        <v>2.967575230399782E-2</v>
      </c>
      <c r="F5" s="470"/>
      <c r="G5" s="469">
        <v>1.3900944829749261E-2</v>
      </c>
      <c r="H5" s="470"/>
      <c r="I5" s="17"/>
    </row>
    <row r="6" spans="1:18" x14ac:dyDescent="0.2">
      <c r="A6" s="17"/>
      <c r="B6" s="30" t="s">
        <v>39</v>
      </c>
      <c r="C6" s="10">
        <v>0.92522976310547078</v>
      </c>
      <c r="D6" s="9" t="s">
        <v>52</v>
      </c>
      <c r="E6" s="10">
        <v>1.1759702081009036</v>
      </c>
      <c r="F6" s="9" t="s">
        <v>52</v>
      </c>
      <c r="G6" s="10">
        <v>0.58597863318486687</v>
      </c>
      <c r="H6" s="9" t="s">
        <v>52</v>
      </c>
      <c r="I6" s="17"/>
    </row>
    <row r="7" spans="1:18" x14ac:dyDescent="0.2">
      <c r="A7" s="17"/>
      <c r="B7" s="30" t="s">
        <v>56</v>
      </c>
      <c r="C7" s="38" t="s">
        <v>57</v>
      </c>
      <c r="D7" s="9"/>
      <c r="E7" s="38" t="s">
        <v>57</v>
      </c>
      <c r="F7" s="9"/>
      <c r="G7" s="10" t="s">
        <v>57</v>
      </c>
      <c r="H7" s="9"/>
      <c r="I7" s="17"/>
    </row>
    <row r="8" spans="1:18" x14ac:dyDescent="0.2">
      <c r="A8" s="17"/>
      <c r="B8" s="31" t="s">
        <v>2</v>
      </c>
      <c r="C8" s="7">
        <v>2.3812589706091689</v>
      </c>
      <c r="D8" s="6" t="s">
        <v>52</v>
      </c>
      <c r="E8" s="7">
        <v>3.4831242748347333</v>
      </c>
      <c r="F8" s="6" t="s">
        <v>52</v>
      </c>
      <c r="G8" s="7">
        <v>7.3698854752844545</v>
      </c>
      <c r="H8" s="6" t="s">
        <v>52</v>
      </c>
      <c r="I8" s="17"/>
    </row>
    <row r="9" spans="1:18" x14ac:dyDescent="0.2">
      <c r="A9" s="17"/>
      <c r="B9" s="32" t="s">
        <v>1</v>
      </c>
      <c r="C9" s="11" t="s">
        <v>57</v>
      </c>
      <c r="D9" s="8"/>
      <c r="E9" s="11" t="s">
        <v>57</v>
      </c>
      <c r="F9" s="8"/>
      <c r="G9" s="11" t="s">
        <v>57</v>
      </c>
      <c r="H9" s="8"/>
      <c r="I9" s="17"/>
    </row>
    <row r="10" spans="1:18" x14ac:dyDescent="0.2">
      <c r="A10" s="17"/>
      <c r="B10" s="31" t="s">
        <v>62</v>
      </c>
      <c r="C10" s="7">
        <v>2.9795640503992027E-2</v>
      </c>
      <c r="D10" s="6" t="s">
        <v>53</v>
      </c>
      <c r="E10" s="7">
        <v>0.7006155956654242</v>
      </c>
      <c r="F10" s="6" t="s">
        <v>52</v>
      </c>
      <c r="G10" s="7">
        <v>0.33701332636293035</v>
      </c>
      <c r="H10" s="6" t="s">
        <v>52</v>
      </c>
      <c r="I10" s="17"/>
    </row>
    <row r="11" spans="1:18" x14ac:dyDescent="0.2">
      <c r="A11" s="17"/>
      <c r="B11" s="33" t="s">
        <v>63</v>
      </c>
      <c r="C11" s="10">
        <v>0.12047731955153948</v>
      </c>
      <c r="D11" s="9" t="s">
        <v>55</v>
      </c>
      <c r="E11" s="10">
        <v>-0.15051141476187038</v>
      </c>
      <c r="F11" s="9" t="s">
        <v>53</v>
      </c>
      <c r="G11" s="10">
        <v>-9.5318270969841148E-2</v>
      </c>
      <c r="H11" s="9" t="s">
        <v>55</v>
      </c>
      <c r="I11" s="17"/>
    </row>
    <row r="12" spans="1:18" x14ac:dyDescent="0.2">
      <c r="A12" s="17"/>
      <c r="B12" s="33" t="s">
        <v>64</v>
      </c>
      <c r="C12" s="10" t="s">
        <v>57</v>
      </c>
      <c r="D12" s="9"/>
      <c r="E12" s="10" t="s">
        <v>57</v>
      </c>
      <c r="F12" s="9"/>
      <c r="G12" s="10" t="s">
        <v>57</v>
      </c>
      <c r="H12" s="9"/>
      <c r="I12" s="17"/>
    </row>
    <row r="13" spans="1:18" x14ac:dyDescent="0.2">
      <c r="A13" s="17"/>
      <c r="B13" s="32" t="s">
        <v>65</v>
      </c>
      <c r="C13" s="11">
        <v>0.21345689721047056</v>
      </c>
      <c r="D13" s="8" t="s">
        <v>52</v>
      </c>
      <c r="E13" s="11">
        <v>0.26384691380534342</v>
      </c>
      <c r="F13" s="8" t="s">
        <v>54</v>
      </c>
      <c r="G13" s="11">
        <v>0.17908671633643583</v>
      </c>
      <c r="H13" s="8" t="s">
        <v>52</v>
      </c>
      <c r="I13" s="17"/>
    </row>
    <row r="14" spans="1:18" x14ac:dyDescent="0.2">
      <c r="A14" s="17"/>
      <c r="B14" s="34" t="s">
        <v>40</v>
      </c>
      <c r="C14" s="7">
        <v>0.46150757950282406</v>
      </c>
      <c r="D14" s="6" t="s">
        <v>52</v>
      </c>
      <c r="E14" s="7">
        <v>0.5513203338338053</v>
      </c>
      <c r="F14" s="6" t="s">
        <v>52</v>
      </c>
      <c r="G14" s="7">
        <v>0.53680669818751137</v>
      </c>
      <c r="H14" s="6" t="s">
        <v>52</v>
      </c>
      <c r="I14" s="17"/>
    </row>
    <row r="15" spans="1:18" x14ac:dyDescent="0.2">
      <c r="A15" s="17"/>
      <c r="B15" s="35" t="s">
        <v>58</v>
      </c>
      <c r="C15" s="11" t="s">
        <v>57</v>
      </c>
      <c r="D15" s="8"/>
      <c r="E15" s="11" t="s">
        <v>57</v>
      </c>
      <c r="F15" s="8"/>
      <c r="G15" s="11" t="s">
        <v>57</v>
      </c>
      <c r="H15" s="8"/>
      <c r="I15" s="17"/>
    </row>
    <row r="16" spans="1:18" x14ac:dyDescent="0.2">
      <c r="A16" s="17"/>
      <c r="B16" s="34" t="s">
        <v>41</v>
      </c>
      <c r="C16" s="7">
        <v>0.15902215552051591</v>
      </c>
      <c r="D16" s="6" t="s">
        <v>54</v>
      </c>
      <c r="E16" s="7">
        <v>0.17925636489123861</v>
      </c>
      <c r="F16" s="6" t="s">
        <v>53</v>
      </c>
      <c r="G16" s="7">
        <v>0.41277047023824054</v>
      </c>
      <c r="H16" s="6" t="s">
        <v>52</v>
      </c>
      <c r="I16" s="17"/>
    </row>
    <row r="17" spans="1:9" x14ac:dyDescent="0.2">
      <c r="A17" s="17"/>
      <c r="B17" s="30" t="s">
        <v>42</v>
      </c>
      <c r="C17" s="10">
        <v>0.15454487431742284</v>
      </c>
      <c r="D17" s="9" t="s">
        <v>55</v>
      </c>
      <c r="E17" s="10">
        <v>0.23985552003033608</v>
      </c>
      <c r="F17" s="9" t="s">
        <v>55</v>
      </c>
      <c r="G17" s="10">
        <v>0.22737559271615443</v>
      </c>
      <c r="H17" s="9" t="s">
        <v>52</v>
      </c>
      <c r="I17" s="17"/>
    </row>
    <row r="18" spans="1:9" x14ac:dyDescent="0.2">
      <c r="A18" s="17"/>
      <c r="B18" s="30" t="s">
        <v>59</v>
      </c>
      <c r="C18" s="10" t="s">
        <v>57</v>
      </c>
      <c r="D18" s="9"/>
      <c r="E18" s="10" t="s">
        <v>57</v>
      </c>
      <c r="F18" s="9"/>
      <c r="G18" s="10" t="s">
        <v>57</v>
      </c>
      <c r="H18" s="9"/>
      <c r="I18" s="17"/>
    </row>
    <row r="19" spans="1:9" x14ac:dyDescent="0.2">
      <c r="A19" s="17"/>
      <c r="B19" s="30" t="s">
        <v>43</v>
      </c>
      <c r="C19" s="10">
        <v>-0.14282230049134803</v>
      </c>
      <c r="D19" s="9" t="s">
        <v>54</v>
      </c>
      <c r="E19" s="10">
        <v>9.8348935199971121E-3</v>
      </c>
      <c r="F19" s="9" t="s">
        <v>53</v>
      </c>
      <c r="G19" s="10">
        <v>-7.263137487539939E-2</v>
      </c>
      <c r="H19" s="9" t="s">
        <v>53</v>
      </c>
      <c r="I19" s="17"/>
    </row>
    <row r="20" spans="1:9" ht="22.5" x14ac:dyDescent="0.2">
      <c r="A20" s="17"/>
      <c r="B20" s="35" t="s">
        <v>133</v>
      </c>
      <c r="C20" s="11">
        <v>-0.11010077639636728</v>
      </c>
      <c r="D20" s="8" t="s">
        <v>53</v>
      </c>
      <c r="E20" s="11">
        <v>0.24949361238981102</v>
      </c>
      <c r="F20" s="8" t="s">
        <v>53</v>
      </c>
      <c r="G20" s="11">
        <v>7.9903590005442865E-2</v>
      </c>
      <c r="H20" s="8" t="s">
        <v>53</v>
      </c>
      <c r="I20" s="17"/>
    </row>
    <row r="21" spans="1:9" x14ac:dyDescent="0.2">
      <c r="A21" s="17"/>
      <c r="B21" s="69" t="s">
        <v>124</v>
      </c>
      <c r="C21" s="13">
        <v>0.61301397706482119</v>
      </c>
      <c r="D21" s="12" t="s">
        <v>52</v>
      </c>
      <c r="E21" s="13">
        <v>1.6110667005472707</v>
      </c>
      <c r="F21" s="12" t="s">
        <v>52</v>
      </c>
      <c r="G21" s="13">
        <v>0.45847392567749251</v>
      </c>
      <c r="H21" s="12" t="s">
        <v>52</v>
      </c>
      <c r="I21" s="17"/>
    </row>
    <row r="22" spans="1:9" x14ac:dyDescent="0.2">
      <c r="A22" s="17"/>
      <c r="B22" s="34" t="s">
        <v>46</v>
      </c>
      <c r="C22" s="7">
        <v>-2.3077638730783362E-2</v>
      </c>
      <c r="D22" s="6" t="s">
        <v>53</v>
      </c>
      <c r="E22" s="7">
        <v>-1.0023203291241198</v>
      </c>
      <c r="F22" s="6"/>
      <c r="G22" s="7">
        <v>-0.43866495520972476</v>
      </c>
      <c r="H22" s="6"/>
      <c r="I22" s="17"/>
    </row>
    <row r="23" spans="1:9" x14ac:dyDescent="0.2">
      <c r="A23" s="17"/>
      <c r="B23" s="30" t="s">
        <v>60</v>
      </c>
      <c r="C23" s="10" t="s">
        <v>57</v>
      </c>
      <c r="D23" s="9"/>
      <c r="E23" s="10" t="s">
        <v>57</v>
      </c>
      <c r="F23" s="9" t="s">
        <v>52</v>
      </c>
      <c r="G23" s="10" t="s">
        <v>57</v>
      </c>
      <c r="H23" s="9" t="s">
        <v>52</v>
      </c>
      <c r="I23" s="17"/>
    </row>
    <row r="24" spans="1:9" x14ac:dyDescent="0.2">
      <c r="A24" s="17"/>
      <c r="B24" s="30" t="s">
        <v>47</v>
      </c>
      <c r="C24" s="10">
        <v>-1.2088335351410212E-3</v>
      </c>
      <c r="D24" s="9" t="s">
        <v>53</v>
      </c>
      <c r="E24" s="10">
        <v>0.54657032858046461</v>
      </c>
      <c r="F24" s="9" t="s">
        <v>52</v>
      </c>
      <c r="G24" s="10">
        <v>0.26862169572126787</v>
      </c>
      <c r="H24" s="9" t="s">
        <v>52</v>
      </c>
      <c r="I24" s="17"/>
    </row>
    <row r="25" spans="1:9" x14ac:dyDescent="0.2">
      <c r="A25" s="17"/>
      <c r="B25" s="35" t="s">
        <v>45</v>
      </c>
      <c r="C25" s="11">
        <v>-4.536893213759885E-2</v>
      </c>
      <c r="D25" s="8" t="s">
        <v>53</v>
      </c>
      <c r="E25" s="11">
        <v>0.46941364212411474</v>
      </c>
      <c r="F25" s="8" t="s">
        <v>52</v>
      </c>
      <c r="G25" s="11">
        <v>-5.5095824165247477E-2</v>
      </c>
      <c r="H25" s="8" t="s">
        <v>53</v>
      </c>
      <c r="I25" s="17"/>
    </row>
    <row r="26" spans="1:9" x14ac:dyDescent="0.2">
      <c r="A26" s="17"/>
      <c r="B26" s="34" t="s">
        <v>48</v>
      </c>
      <c r="C26" s="7">
        <v>1.1895095660866057</v>
      </c>
      <c r="D26" s="6" t="s">
        <v>52</v>
      </c>
      <c r="E26" s="7">
        <v>-0.7642006797136176</v>
      </c>
      <c r="F26" s="6" t="s">
        <v>52</v>
      </c>
      <c r="G26" s="7">
        <v>-0.17244908569074829</v>
      </c>
      <c r="H26" s="6" t="s">
        <v>52</v>
      </c>
      <c r="I26" s="17"/>
    </row>
    <row r="27" spans="1:9" ht="22.5" x14ac:dyDescent="0.2">
      <c r="A27" s="17"/>
      <c r="B27" s="30" t="s">
        <v>49</v>
      </c>
      <c r="C27" s="10">
        <v>1.1457090053440582</v>
      </c>
      <c r="D27" s="9" t="s">
        <v>52</v>
      </c>
      <c r="E27" s="10">
        <v>-0.32104773529639008</v>
      </c>
      <c r="F27" s="9" t="s">
        <v>52</v>
      </c>
      <c r="G27" s="10">
        <v>5.2636439053009576E-2</v>
      </c>
      <c r="H27" s="9" t="s">
        <v>53</v>
      </c>
      <c r="I27" s="17"/>
    </row>
    <row r="28" spans="1:9" x14ac:dyDescent="0.2">
      <c r="A28" s="17"/>
      <c r="B28" s="30" t="s">
        <v>61</v>
      </c>
      <c r="C28" s="39" t="s">
        <v>57</v>
      </c>
      <c r="D28" s="9"/>
      <c r="E28" s="39" t="s">
        <v>57</v>
      </c>
      <c r="F28" s="9"/>
      <c r="G28" s="39" t="s">
        <v>57</v>
      </c>
      <c r="H28" s="9"/>
      <c r="I28" s="17"/>
    </row>
    <row r="29" spans="1:9" x14ac:dyDescent="0.2">
      <c r="A29" s="17"/>
      <c r="B29" s="30" t="s">
        <v>50</v>
      </c>
      <c r="C29" s="10">
        <v>0.44265033243566299</v>
      </c>
      <c r="D29" s="9" t="s">
        <v>52</v>
      </c>
      <c r="E29" s="10">
        <v>0.69778973556446422</v>
      </c>
      <c r="F29" s="9" t="s">
        <v>52</v>
      </c>
      <c r="G29" s="10">
        <v>0.24047621975651462</v>
      </c>
      <c r="H29" s="9" t="s">
        <v>52</v>
      </c>
      <c r="I29" s="17"/>
    </row>
    <row r="30" spans="1:9" x14ac:dyDescent="0.2">
      <c r="A30" s="17"/>
      <c r="B30" s="35" t="s">
        <v>51</v>
      </c>
      <c r="C30" s="11">
        <v>0.26388122481938586</v>
      </c>
      <c r="D30" s="8" t="s">
        <v>54</v>
      </c>
      <c r="E30" s="11">
        <v>-0.19748908314937108</v>
      </c>
      <c r="F30" s="8" t="s">
        <v>53</v>
      </c>
      <c r="G30" s="11">
        <v>4.4070473239147742E-3</v>
      </c>
      <c r="H30" s="8" t="s">
        <v>53</v>
      </c>
      <c r="I30" s="17"/>
    </row>
    <row r="31" spans="1:9" ht="33.75" customHeight="1" x14ac:dyDescent="0.2">
      <c r="A31" s="17"/>
      <c r="B31" s="36" t="s">
        <v>134</v>
      </c>
      <c r="C31" s="13">
        <v>1.1700788906097555</v>
      </c>
      <c r="D31" s="12" t="s">
        <v>52</v>
      </c>
      <c r="E31" s="13">
        <v>3.376537724168748</v>
      </c>
      <c r="F31" s="12" t="s">
        <v>52</v>
      </c>
      <c r="G31" s="13">
        <v>0.71239296163543475</v>
      </c>
      <c r="H31" s="12" t="s">
        <v>52</v>
      </c>
      <c r="I31" s="17"/>
    </row>
    <row r="32" spans="1:9" ht="36" customHeight="1" x14ac:dyDescent="0.2">
      <c r="A32" s="17"/>
      <c r="B32" s="36" t="s">
        <v>78</v>
      </c>
      <c r="C32" s="13">
        <v>1.1690032783617632</v>
      </c>
      <c r="D32" s="12" t="s">
        <v>52</v>
      </c>
      <c r="E32" s="13">
        <v>1.622439530955269</v>
      </c>
      <c r="F32" s="12" t="s">
        <v>52</v>
      </c>
      <c r="G32" s="13">
        <v>0.36403587330113352</v>
      </c>
      <c r="H32" s="12" t="s">
        <v>52</v>
      </c>
      <c r="I32" s="17"/>
    </row>
    <row r="33" spans="1:18" ht="23.25" thickBot="1" x14ac:dyDescent="0.25">
      <c r="A33" s="17"/>
      <c r="B33" s="37" t="s">
        <v>80</v>
      </c>
      <c r="C33" s="15">
        <v>1.9987321320741311</v>
      </c>
      <c r="D33" s="14" t="s">
        <v>52</v>
      </c>
      <c r="E33" s="15">
        <v>7.2031262782739605</v>
      </c>
      <c r="F33" s="14" t="s">
        <v>52</v>
      </c>
      <c r="G33" s="15">
        <v>1.7327483608247662</v>
      </c>
      <c r="H33" s="14" t="s">
        <v>52</v>
      </c>
      <c r="I33" s="17"/>
    </row>
    <row r="34" spans="1:18" x14ac:dyDescent="0.2">
      <c r="A34" s="17"/>
      <c r="B34" s="17"/>
      <c r="C34" s="17"/>
      <c r="D34" s="17"/>
      <c r="E34" s="218"/>
      <c r="F34" s="17"/>
      <c r="G34" s="218"/>
      <c r="H34" s="17"/>
      <c r="I34" s="17"/>
      <c r="J34" s="184"/>
      <c r="K34" s="184"/>
      <c r="L34" s="184"/>
      <c r="M34" s="184"/>
      <c r="N34" s="184"/>
      <c r="O34" s="184"/>
      <c r="P34" s="184"/>
      <c r="Q34" s="184"/>
      <c r="R34" s="184"/>
    </row>
    <row r="35" spans="1:18" ht="73.5" customHeight="1" x14ac:dyDescent="0.2">
      <c r="A35" s="17"/>
      <c r="B35" s="466" t="s">
        <v>206</v>
      </c>
      <c r="C35" s="466"/>
      <c r="D35" s="466"/>
      <c r="E35" s="466"/>
      <c r="F35" s="466"/>
      <c r="G35" s="466"/>
      <c r="H35" s="466"/>
      <c r="I35" s="17"/>
      <c r="J35" s="184"/>
      <c r="K35" s="184"/>
      <c r="L35" s="184"/>
      <c r="M35" s="184"/>
      <c r="N35" s="184"/>
      <c r="O35" s="184"/>
      <c r="P35" s="184"/>
      <c r="Q35" s="184"/>
      <c r="R35" s="184"/>
    </row>
    <row r="36" spans="1:18" x14ac:dyDescent="0.2">
      <c r="A36" s="17"/>
      <c r="B36" s="221" t="s">
        <v>207</v>
      </c>
      <c r="C36" s="221"/>
      <c r="D36" s="221"/>
      <c r="E36" s="221"/>
      <c r="F36" s="221"/>
      <c r="G36" s="221"/>
      <c r="H36" s="221"/>
      <c r="I36" s="221"/>
      <c r="J36" s="223"/>
      <c r="K36" s="223"/>
      <c r="L36" s="223"/>
      <c r="M36" s="223"/>
      <c r="N36" s="223"/>
      <c r="O36" s="223"/>
      <c r="P36" s="223"/>
      <c r="Q36" s="223"/>
      <c r="R36" s="223"/>
    </row>
    <row r="37" spans="1:18" x14ac:dyDescent="0.2">
      <c r="A37" s="17"/>
      <c r="B37" s="222" t="s">
        <v>194</v>
      </c>
      <c r="C37" s="222"/>
      <c r="D37" s="222"/>
      <c r="E37" s="222"/>
      <c r="F37" s="222"/>
      <c r="G37" s="222"/>
      <c r="H37" s="222"/>
      <c r="I37" s="222"/>
      <c r="J37" s="224"/>
      <c r="K37" s="224"/>
      <c r="L37" s="224"/>
      <c r="M37" s="224"/>
      <c r="N37" s="224"/>
      <c r="O37" s="224"/>
      <c r="P37" s="224"/>
      <c r="Q37" s="224"/>
      <c r="R37" s="224"/>
    </row>
    <row r="38" spans="1:18" x14ac:dyDescent="0.2">
      <c r="A38" s="17"/>
      <c r="B38" s="17"/>
      <c r="C38" s="17"/>
      <c r="D38" s="17"/>
      <c r="E38" s="218"/>
      <c r="F38" s="17"/>
      <c r="G38" s="218"/>
      <c r="H38" s="17"/>
      <c r="I38" s="17"/>
      <c r="J38" s="184"/>
      <c r="K38" s="184"/>
      <c r="L38" s="184"/>
      <c r="M38" s="184"/>
      <c r="N38" s="184"/>
      <c r="O38" s="184"/>
      <c r="P38" s="184"/>
      <c r="Q38" s="184"/>
      <c r="R38" s="184"/>
    </row>
    <row r="39" spans="1:18" x14ac:dyDescent="0.2">
      <c r="A39" s="17"/>
      <c r="B39" s="17"/>
      <c r="C39" s="17"/>
      <c r="D39" s="17"/>
      <c r="E39" s="218"/>
      <c r="F39" s="17"/>
      <c r="G39" s="218"/>
      <c r="H39" s="17"/>
      <c r="I39" s="17"/>
    </row>
  </sheetData>
  <mergeCells count="7">
    <mergeCell ref="B35:H35"/>
    <mergeCell ref="C4:D4"/>
    <mergeCell ref="C5:D5"/>
    <mergeCell ref="E4:F4"/>
    <mergeCell ref="G4:H4"/>
    <mergeCell ref="E5:F5"/>
    <mergeCell ref="G5:H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C31" sqref="C31"/>
    </sheetView>
  </sheetViews>
  <sheetFormatPr baseColWidth="10" defaultColWidth="11.42578125" defaultRowHeight="11.25" x14ac:dyDescent="0.2"/>
  <cols>
    <col min="1" max="1" width="2.28515625" style="1" customWidth="1"/>
    <col min="2" max="2" width="53.42578125" style="1" customWidth="1"/>
    <col min="3" max="3" width="11.7109375" style="1" customWidth="1"/>
    <col min="4" max="4" width="8" style="1" customWidth="1"/>
    <col min="5" max="5" width="5.85546875" style="1" customWidth="1"/>
    <col min="6" max="6" width="9.7109375" style="1" customWidth="1"/>
    <col min="7" max="7" width="13.42578125" style="1" customWidth="1"/>
    <col min="8" max="8" width="7.140625" style="1" customWidth="1"/>
    <col min="9" max="9" width="10.85546875" style="1" customWidth="1"/>
    <col min="10" max="13" width="11.42578125" style="1"/>
    <col min="14" max="14" width="11.42578125" style="22"/>
    <col min="15" max="16384" width="11.42578125" style="1"/>
  </cols>
  <sheetData>
    <row r="1" spans="1:16" x14ac:dyDescent="0.2">
      <c r="A1" s="17"/>
      <c r="B1" s="17"/>
      <c r="C1" s="17"/>
      <c r="D1" s="17"/>
      <c r="E1" s="17"/>
      <c r="F1" s="17"/>
      <c r="G1" s="17"/>
      <c r="H1" s="17"/>
      <c r="I1" s="17"/>
      <c r="J1" s="17"/>
    </row>
    <row r="2" spans="1:16" ht="28.5" customHeight="1" x14ac:dyDescent="0.2">
      <c r="A2" s="17"/>
      <c r="B2" s="459" t="s">
        <v>146</v>
      </c>
      <c r="C2" s="459"/>
      <c r="D2" s="459"/>
      <c r="E2" s="459"/>
      <c r="F2" s="459"/>
      <c r="G2" s="459"/>
      <c r="H2" s="459"/>
      <c r="I2" s="17"/>
      <c r="J2" s="17"/>
    </row>
    <row r="3" spans="1:16" ht="15.75" thickBot="1" x14ac:dyDescent="0.25">
      <c r="A3" s="17"/>
      <c r="B3" s="72"/>
      <c r="C3" s="73"/>
      <c r="D3" s="17"/>
      <c r="E3" s="17"/>
      <c r="F3" s="17"/>
      <c r="G3" s="17"/>
      <c r="H3" s="17"/>
      <c r="I3" s="17"/>
      <c r="J3" s="17"/>
    </row>
    <row r="4" spans="1:16" ht="30.75" customHeight="1" thickBot="1" x14ac:dyDescent="0.25">
      <c r="A4" s="17"/>
      <c r="B4" s="476"/>
      <c r="C4" s="480" t="s">
        <v>144</v>
      </c>
      <c r="D4" s="474" t="s">
        <v>218</v>
      </c>
      <c r="E4" s="471" t="s">
        <v>219</v>
      </c>
      <c r="F4" s="478" t="s">
        <v>143</v>
      </c>
      <c r="G4" s="479"/>
      <c r="H4" s="471" t="s">
        <v>222</v>
      </c>
      <c r="I4" s="471" t="s">
        <v>223</v>
      </c>
      <c r="J4" s="17"/>
    </row>
    <row r="5" spans="1:16" ht="27.75" customHeight="1" thickBot="1" x14ac:dyDescent="0.25">
      <c r="A5" s="17"/>
      <c r="B5" s="477"/>
      <c r="C5" s="481"/>
      <c r="D5" s="475"/>
      <c r="E5" s="472"/>
      <c r="F5" s="74" t="s">
        <v>220</v>
      </c>
      <c r="G5" s="75" t="s">
        <v>221</v>
      </c>
      <c r="H5" s="473"/>
      <c r="I5" s="472"/>
      <c r="J5" s="18"/>
      <c r="K5" s="22"/>
      <c r="L5" s="22"/>
      <c r="M5" s="22"/>
    </row>
    <row r="6" spans="1:16" ht="22.5" x14ac:dyDescent="0.2">
      <c r="A6" s="17"/>
      <c r="B6" s="99" t="s">
        <v>151</v>
      </c>
      <c r="C6" s="168">
        <v>309</v>
      </c>
      <c r="D6" s="351">
        <v>27.414330218068532</v>
      </c>
      <c r="E6" s="352">
        <v>21.18380062305296</v>
      </c>
      <c r="F6" s="353">
        <v>24.610591900311526</v>
      </c>
      <c r="G6" s="354">
        <v>8.0996884735202492</v>
      </c>
      <c r="H6" s="355">
        <v>26.791277258566975</v>
      </c>
      <c r="I6" s="356">
        <v>100</v>
      </c>
      <c r="J6" s="18"/>
      <c r="K6" s="70"/>
      <c r="L6" s="70"/>
      <c r="M6" s="70"/>
      <c r="N6" s="70"/>
      <c r="O6" s="70"/>
      <c r="P6" s="70"/>
    </row>
    <row r="7" spans="1:16" ht="22.5" x14ac:dyDescent="0.2">
      <c r="A7" s="17"/>
      <c r="B7" s="100" t="s">
        <v>152</v>
      </c>
      <c r="C7" s="169">
        <v>98</v>
      </c>
      <c r="D7" s="357">
        <v>25.263157894736842</v>
      </c>
      <c r="E7" s="355">
        <v>7.3684210526315779</v>
      </c>
      <c r="F7" s="353">
        <v>40</v>
      </c>
      <c r="G7" s="354">
        <v>35.789473684210527</v>
      </c>
      <c r="H7" s="355">
        <v>27.368421052631582</v>
      </c>
      <c r="I7" s="358">
        <v>100</v>
      </c>
      <c r="J7" s="18"/>
      <c r="K7" s="70"/>
      <c r="L7" s="70"/>
      <c r="M7" s="70"/>
      <c r="N7" s="70"/>
      <c r="O7" s="70"/>
      <c r="P7" s="70"/>
    </row>
    <row r="8" spans="1:16" x14ac:dyDescent="0.2">
      <c r="A8" s="17"/>
      <c r="B8" s="23" t="s">
        <v>149</v>
      </c>
      <c r="C8" s="170">
        <v>339</v>
      </c>
      <c r="D8" s="359">
        <v>42.815249266862168</v>
      </c>
      <c r="E8" s="360">
        <v>14.369501466275661</v>
      </c>
      <c r="F8" s="361">
        <v>26.979472140762461</v>
      </c>
      <c r="G8" s="362">
        <v>9.0909090909090917</v>
      </c>
      <c r="H8" s="360">
        <v>15.835777126099707</v>
      </c>
      <c r="I8" s="363">
        <v>100</v>
      </c>
      <c r="J8" s="18"/>
      <c r="K8" s="70"/>
      <c r="L8" s="70"/>
      <c r="M8" s="70"/>
      <c r="N8" s="70"/>
      <c r="O8" s="70"/>
      <c r="P8" s="70"/>
    </row>
    <row r="9" spans="1:16" ht="12" thickBot="1" x14ac:dyDescent="0.25">
      <c r="A9" s="17"/>
      <c r="B9" s="76" t="s">
        <v>150</v>
      </c>
      <c r="C9" s="171">
        <v>95</v>
      </c>
      <c r="D9" s="364">
        <v>27.173913043478258</v>
      </c>
      <c r="E9" s="365">
        <v>11.956521739130435</v>
      </c>
      <c r="F9" s="366">
        <v>35.869565217391305</v>
      </c>
      <c r="G9" s="367">
        <v>34.782608695652172</v>
      </c>
      <c r="H9" s="365">
        <v>25</v>
      </c>
      <c r="I9" s="368">
        <v>100</v>
      </c>
      <c r="J9" s="18"/>
      <c r="K9" s="70"/>
      <c r="L9" s="70"/>
      <c r="M9" s="70"/>
      <c r="N9" s="70"/>
      <c r="O9" s="70"/>
      <c r="P9" s="70"/>
    </row>
    <row r="10" spans="1:16" ht="12" thickBot="1" x14ac:dyDescent="0.25">
      <c r="A10" s="17"/>
      <c r="B10" s="101" t="s">
        <v>0</v>
      </c>
      <c r="C10" s="172">
        <f>SUM(C6:C9)</f>
        <v>841</v>
      </c>
      <c r="D10" s="369">
        <v>33.333333333333329</v>
      </c>
      <c r="E10" s="370">
        <v>15.901060070671377</v>
      </c>
      <c r="F10" s="371">
        <v>28.504122497055363</v>
      </c>
      <c r="G10" s="372">
        <v>14.487632508833922</v>
      </c>
      <c r="H10" s="370">
        <v>22.261484098939928</v>
      </c>
      <c r="I10" s="373">
        <v>100</v>
      </c>
      <c r="J10" s="18"/>
      <c r="K10" s="70"/>
      <c r="L10" s="70"/>
      <c r="M10" s="70"/>
      <c r="N10" s="70"/>
      <c r="O10" s="70"/>
      <c r="P10" s="70"/>
    </row>
    <row r="11" spans="1:16" x14ac:dyDescent="0.2">
      <c r="A11" s="17"/>
      <c r="B11" s="77"/>
      <c r="C11" s="18"/>
      <c r="D11" s="18"/>
      <c r="E11" s="18"/>
      <c r="F11" s="18"/>
      <c r="G11" s="18"/>
      <c r="H11" s="18"/>
      <c r="I11" s="18"/>
      <c r="J11" s="18"/>
      <c r="K11" s="22"/>
      <c r="L11" s="22"/>
      <c r="M11" s="22"/>
    </row>
    <row r="12" spans="1:16" x14ac:dyDescent="0.2">
      <c r="A12" s="17"/>
      <c r="B12" s="18" t="s">
        <v>170</v>
      </c>
      <c r="C12" s="18"/>
      <c r="D12" s="18"/>
      <c r="E12" s="18"/>
      <c r="F12" s="18"/>
      <c r="G12" s="18"/>
      <c r="H12" s="18"/>
      <c r="I12" s="18"/>
      <c r="J12" s="18"/>
      <c r="K12" s="22"/>
      <c r="L12" s="22"/>
      <c r="M12" s="22"/>
    </row>
    <row r="13" spans="1:16" x14ac:dyDescent="0.2">
      <c r="A13" s="17"/>
      <c r="B13" s="18" t="s">
        <v>171</v>
      </c>
      <c r="C13" s="18"/>
      <c r="D13" s="18"/>
      <c r="E13" s="18"/>
      <c r="F13" s="18"/>
      <c r="G13" s="18"/>
      <c r="H13" s="18"/>
      <c r="I13" s="18"/>
      <c r="J13" s="18"/>
      <c r="K13" s="22"/>
      <c r="L13" s="22"/>
      <c r="M13" s="22"/>
    </row>
    <row r="14" spans="1:16" x14ac:dyDescent="0.2">
      <c r="A14" s="17"/>
      <c r="B14" s="18" t="s">
        <v>172</v>
      </c>
      <c r="C14" s="18"/>
      <c r="D14" s="18"/>
      <c r="E14" s="18"/>
      <c r="F14" s="18"/>
      <c r="G14" s="18"/>
      <c r="H14" s="18"/>
      <c r="I14" s="18"/>
      <c r="J14" s="18"/>
      <c r="K14" s="70"/>
      <c r="L14" s="70"/>
      <c r="M14" s="70"/>
      <c r="N14" s="70"/>
      <c r="O14" s="70"/>
      <c r="P14" s="70"/>
    </row>
    <row r="15" spans="1:16" x14ac:dyDescent="0.2">
      <c r="A15" s="17"/>
      <c r="B15" s="176" t="s">
        <v>173</v>
      </c>
      <c r="C15" s="18"/>
      <c r="D15" s="18"/>
      <c r="E15" s="18"/>
      <c r="F15" s="18"/>
      <c r="G15" s="18"/>
      <c r="H15" s="18"/>
      <c r="I15" s="18"/>
      <c r="J15" s="18"/>
      <c r="K15" s="70"/>
      <c r="L15" s="70"/>
      <c r="M15" s="70"/>
      <c r="N15" s="70"/>
      <c r="O15" s="70"/>
      <c r="P15" s="70"/>
    </row>
    <row r="16" spans="1:16" x14ac:dyDescent="0.2">
      <c r="A16" s="17"/>
      <c r="B16" s="18"/>
      <c r="C16" s="18"/>
      <c r="D16" s="18"/>
      <c r="E16" s="18"/>
      <c r="F16" s="18"/>
      <c r="G16" s="18"/>
      <c r="H16" s="18"/>
      <c r="I16" s="18"/>
      <c r="J16" s="18"/>
      <c r="K16" s="70"/>
      <c r="L16" s="70"/>
      <c r="M16" s="70"/>
      <c r="N16" s="70"/>
      <c r="O16" s="70"/>
      <c r="P16" s="70"/>
    </row>
    <row r="17" spans="4:16" x14ac:dyDescent="0.2">
      <c r="K17" s="70"/>
      <c r="L17" s="70"/>
      <c r="M17" s="70"/>
      <c r="N17" s="70"/>
      <c r="O17" s="70"/>
      <c r="P17" s="70"/>
    </row>
    <row r="18" spans="4:16" x14ac:dyDescent="0.2">
      <c r="K18" s="70"/>
      <c r="L18" s="70"/>
      <c r="M18" s="70"/>
      <c r="N18" s="70"/>
      <c r="O18" s="70"/>
      <c r="P18" s="70"/>
    </row>
    <row r="19" spans="4:16" x14ac:dyDescent="0.2">
      <c r="K19" s="71"/>
    </row>
    <row r="20" spans="4:16" x14ac:dyDescent="0.2">
      <c r="D20" s="374"/>
      <c r="E20" s="374"/>
      <c r="F20" s="374"/>
      <c r="G20" s="374"/>
      <c r="H20" s="374"/>
      <c r="I20" s="374"/>
    </row>
    <row r="21" spans="4:16" x14ac:dyDescent="0.2">
      <c r="D21" s="374"/>
      <c r="E21" s="374"/>
      <c r="F21" s="374"/>
      <c r="G21" s="374"/>
      <c r="H21" s="374"/>
      <c r="I21" s="374"/>
    </row>
    <row r="22" spans="4:16" x14ac:dyDescent="0.2">
      <c r="D22" s="374"/>
      <c r="E22" s="374"/>
      <c r="F22" s="374"/>
      <c r="G22" s="374"/>
      <c r="H22" s="374"/>
      <c r="I22" s="374"/>
    </row>
    <row r="23" spans="4:16" x14ac:dyDescent="0.2">
      <c r="D23" s="374"/>
      <c r="E23" s="374"/>
      <c r="F23" s="374"/>
      <c r="G23" s="374"/>
      <c r="H23" s="374"/>
      <c r="I23" s="374"/>
    </row>
    <row r="24" spans="4:16" x14ac:dyDescent="0.2">
      <c r="D24" s="374"/>
      <c r="E24" s="374"/>
      <c r="F24" s="374"/>
      <c r="G24" s="374"/>
      <c r="H24" s="374"/>
      <c r="I24" s="374"/>
    </row>
  </sheetData>
  <mergeCells count="8">
    <mergeCell ref="B2:H2"/>
    <mergeCell ref="I4:I5"/>
    <mergeCell ref="H4:H5"/>
    <mergeCell ref="E4:E5"/>
    <mergeCell ref="D4:D5"/>
    <mergeCell ref="B4:B5"/>
    <mergeCell ref="F4:G4"/>
    <mergeCell ref="C4:C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K30" sqref="K30"/>
    </sheetView>
  </sheetViews>
  <sheetFormatPr baseColWidth="10" defaultColWidth="11.42578125" defaultRowHeight="11.25" x14ac:dyDescent="0.2"/>
  <cols>
    <col min="1" max="1" width="3.28515625" style="1" customWidth="1"/>
    <col min="2" max="2" width="39" style="1" customWidth="1"/>
    <col min="3" max="3" width="13.5703125" style="1" customWidth="1"/>
    <col min="4" max="4" width="11.28515625" style="1" customWidth="1"/>
    <col min="5" max="6" width="12" style="1" customWidth="1"/>
    <col min="7" max="7" width="14.140625" style="1" customWidth="1"/>
    <col min="8" max="8" width="12" style="1" customWidth="1"/>
    <col min="9" max="9" width="10.5703125" style="1" customWidth="1"/>
    <col min="10" max="10" width="10.7109375" style="1" customWidth="1"/>
    <col min="11" max="16384" width="11.42578125" style="1"/>
  </cols>
  <sheetData>
    <row r="1" spans="1:11" ht="33.75" customHeight="1" x14ac:dyDescent="0.2">
      <c r="A1" s="17"/>
      <c r="B1" s="482" t="s">
        <v>155</v>
      </c>
      <c r="C1" s="482"/>
      <c r="D1" s="482"/>
      <c r="E1" s="482"/>
      <c r="F1" s="482"/>
      <c r="G1" s="482"/>
      <c r="H1" s="482"/>
      <c r="I1" s="482"/>
      <c r="J1" s="482"/>
      <c r="K1" s="17"/>
    </row>
    <row r="2" spans="1:11" ht="20.25" customHeight="1" thickBot="1" x14ac:dyDescent="0.3">
      <c r="A2" s="18"/>
      <c r="B2" s="349"/>
      <c r="C2" s="349"/>
      <c r="D2" s="349"/>
      <c r="E2" s="349"/>
      <c r="F2" s="349"/>
      <c r="G2" s="349"/>
      <c r="H2" s="349"/>
      <c r="I2" s="349"/>
      <c r="J2" s="350" t="s">
        <v>9</v>
      </c>
      <c r="K2" s="17"/>
    </row>
    <row r="3" spans="1:11" ht="42.75" customHeight="1" x14ac:dyDescent="0.2">
      <c r="A3" s="17"/>
      <c r="B3" s="79"/>
      <c r="C3" s="102" t="s">
        <v>139</v>
      </c>
      <c r="D3" s="103" t="s">
        <v>71</v>
      </c>
      <c r="E3" s="103" t="s">
        <v>72</v>
      </c>
      <c r="F3" s="103" t="s">
        <v>154</v>
      </c>
      <c r="G3" s="103" t="s">
        <v>153</v>
      </c>
      <c r="H3" s="103" t="s">
        <v>73</v>
      </c>
      <c r="I3" s="104" t="s">
        <v>74</v>
      </c>
      <c r="J3" s="105" t="s">
        <v>8</v>
      </c>
      <c r="K3" s="17"/>
    </row>
    <row r="4" spans="1:11" ht="28.5" customHeight="1" x14ac:dyDescent="0.2">
      <c r="A4" s="17"/>
      <c r="B4" s="173" t="s">
        <v>147</v>
      </c>
      <c r="C4" s="375">
        <v>20.205479452054799</v>
      </c>
      <c r="D4" s="376">
        <v>4.4520547945205475</v>
      </c>
      <c r="E4" s="376">
        <v>7.1917808219178081</v>
      </c>
      <c r="F4" s="376">
        <v>2.054794520547945</v>
      </c>
      <c r="G4" s="376">
        <v>36.643835616438359</v>
      </c>
      <c r="H4" s="376">
        <v>10.616438356164384</v>
      </c>
      <c r="I4" s="377">
        <v>18.835616438356166</v>
      </c>
      <c r="J4" s="378">
        <v>100</v>
      </c>
      <c r="K4" s="17"/>
    </row>
    <row r="5" spans="1:11" ht="27" customHeight="1" x14ac:dyDescent="0.2">
      <c r="A5" s="17"/>
      <c r="B5" s="173" t="s">
        <v>148</v>
      </c>
      <c r="C5" s="375">
        <v>9.67741935483871</v>
      </c>
      <c r="D5" s="376">
        <v>10.75268817204301</v>
      </c>
      <c r="E5" s="376">
        <v>17.20430107526882</v>
      </c>
      <c r="F5" s="376">
        <v>1.0752688172043012</v>
      </c>
      <c r="G5" s="376">
        <v>37.634408602150536</v>
      </c>
      <c r="H5" s="376">
        <v>3.225806451612903</v>
      </c>
      <c r="I5" s="377">
        <v>20.43010752688172</v>
      </c>
      <c r="J5" s="378">
        <v>100</v>
      </c>
      <c r="K5" s="17"/>
    </row>
    <row r="6" spans="1:11" ht="15.75" customHeight="1" x14ac:dyDescent="0.2">
      <c r="A6" s="17"/>
      <c r="B6" s="174" t="s">
        <v>149</v>
      </c>
      <c r="C6" s="379">
        <v>11.188811188811188</v>
      </c>
      <c r="D6" s="380">
        <v>9.0909090909090917</v>
      </c>
      <c r="E6" s="380">
        <v>6.9930069930069934</v>
      </c>
      <c r="F6" s="380">
        <v>11.888111888111888</v>
      </c>
      <c r="G6" s="380">
        <v>35.314685314685313</v>
      </c>
      <c r="H6" s="380">
        <v>15.734265734265735</v>
      </c>
      <c r="I6" s="381">
        <v>9.79020979020979</v>
      </c>
      <c r="J6" s="382">
        <v>100</v>
      </c>
      <c r="K6" s="17"/>
    </row>
    <row r="7" spans="1:11" ht="15" customHeight="1" x14ac:dyDescent="0.2">
      <c r="A7" s="17"/>
      <c r="B7" s="174" t="s">
        <v>150</v>
      </c>
      <c r="C7" s="379">
        <v>1.2195121951219512</v>
      </c>
      <c r="D7" s="380">
        <v>8.536585365853659</v>
      </c>
      <c r="E7" s="380">
        <v>17.073170731707318</v>
      </c>
      <c r="F7" s="380">
        <v>1.2195121951219512</v>
      </c>
      <c r="G7" s="380">
        <v>42.68292682926829</v>
      </c>
      <c r="H7" s="380">
        <v>9.7560975609756095</v>
      </c>
      <c r="I7" s="381">
        <v>19.512195121951219</v>
      </c>
      <c r="J7" s="382">
        <v>100</v>
      </c>
      <c r="K7" s="17"/>
    </row>
    <row r="8" spans="1:11" ht="17.25" customHeight="1" thickBot="1" x14ac:dyDescent="0.25">
      <c r="A8" s="17"/>
      <c r="B8" s="175" t="s">
        <v>0</v>
      </c>
      <c r="C8" s="383">
        <v>13.41301460823373</v>
      </c>
      <c r="D8" s="384">
        <v>7.4369189907038518</v>
      </c>
      <c r="E8" s="384">
        <v>9.4289508632138119</v>
      </c>
      <c r="F8" s="384">
        <v>5.5776892430278879</v>
      </c>
      <c r="G8" s="384">
        <v>36.918990703851264</v>
      </c>
      <c r="H8" s="384">
        <v>11.553784860557768</v>
      </c>
      <c r="I8" s="385">
        <v>15.670650730411687</v>
      </c>
      <c r="J8" s="386">
        <v>100</v>
      </c>
      <c r="K8" s="17"/>
    </row>
    <row r="9" spans="1:11" x14ac:dyDescent="0.2">
      <c r="A9" s="17"/>
      <c r="B9" s="80"/>
      <c r="C9" s="18"/>
      <c r="D9" s="18"/>
      <c r="E9" s="18"/>
      <c r="F9" s="18"/>
      <c r="G9" s="18"/>
      <c r="H9" s="18"/>
      <c r="I9" s="18"/>
      <c r="J9" s="18"/>
      <c r="K9" s="17"/>
    </row>
    <row r="10" spans="1:11" x14ac:dyDescent="0.2">
      <c r="A10" s="17"/>
      <c r="B10" s="18" t="s">
        <v>174</v>
      </c>
      <c r="C10" s="18"/>
      <c r="D10" s="18"/>
      <c r="E10" s="18"/>
      <c r="F10" s="18"/>
      <c r="G10" s="18"/>
      <c r="H10" s="18"/>
      <c r="I10" s="18"/>
      <c r="J10" s="18"/>
      <c r="K10" s="18"/>
    </row>
    <row r="11" spans="1:11" x14ac:dyDescent="0.2">
      <c r="A11" s="17"/>
      <c r="B11" s="18" t="s">
        <v>175</v>
      </c>
      <c r="C11" s="18"/>
      <c r="D11" s="18"/>
      <c r="E11" s="18"/>
      <c r="F11" s="18"/>
      <c r="G11" s="18"/>
      <c r="H11" s="18"/>
      <c r="I11" s="18"/>
      <c r="J11" s="18"/>
      <c r="K11" s="18"/>
    </row>
    <row r="12" spans="1:11" x14ac:dyDescent="0.2">
      <c r="A12" s="17"/>
      <c r="B12" s="18" t="s">
        <v>172</v>
      </c>
      <c r="C12" s="18"/>
      <c r="D12" s="18"/>
      <c r="E12" s="18"/>
      <c r="F12" s="18"/>
      <c r="G12" s="18"/>
      <c r="H12" s="18"/>
      <c r="I12" s="18"/>
      <c r="J12" s="18"/>
      <c r="K12" s="18"/>
    </row>
    <row r="13" spans="1:11" x14ac:dyDescent="0.2">
      <c r="A13" s="17"/>
      <c r="B13" s="176" t="s">
        <v>173</v>
      </c>
      <c r="C13" s="18"/>
      <c r="D13" s="18"/>
      <c r="E13" s="18"/>
      <c r="F13" s="18"/>
      <c r="G13" s="18"/>
      <c r="H13" s="18"/>
      <c r="I13" s="18"/>
      <c r="J13" s="18"/>
      <c r="K13" s="18"/>
    </row>
    <row r="14" spans="1:11" x14ac:dyDescent="0.2">
      <c r="A14" s="17"/>
      <c r="B14" s="18"/>
      <c r="C14" s="18"/>
      <c r="D14" s="18"/>
      <c r="E14" s="18"/>
      <c r="F14" s="18"/>
      <c r="G14" s="18"/>
      <c r="H14" s="18"/>
      <c r="I14" s="18"/>
      <c r="J14" s="18"/>
      <c r="K14" s="18"/>
    </row>
    <row r="15" spans="1:11" x14ac:dyDescent="0.2">
      <c r="B15" s="22"/>
      <c r="C15" s="22"/>
      <c r="D15" s="22"/>
      <c r="E15" s="22"/>
      <c r="F15" s="22"/>
      <c r="G15" s="22"/>
      <c r="H15" s="22"/>
      <c r="I15" s="22"/>
      <c r="J15" s="22"/>
      <c r="K15" s="22"/>
    </row>
    <row r="16" spans="1:11" x14ac:dyDescent="0.2">
      <c r="C16" s="71"/>
      <c r="D16" s="71"/>
      <c r="E16" s="71"/>
      <c r="F16" s="71"/>
      <c r="G16" s="71"/>
      <c r="H16" s="71"/>
      <c r="I16" s="71"/>
      <c r="J16" s="71"/>
    </row>
    <row r="17" spans="3:12" x14ac:dyDescent="0.2">
      <c r="C17" s="387"/>
      <c r="D17" s="387"/>
      <c r="E17" s="387"/>
      <c r="F17" s="387"/>
      <c r="G17" s="387"/>
      <c r="H17" s="387"/>
      <c r="I17" s="387"/>
      <c r="J17" s="387"/>
    </row>
    <row r="18" spans="3:12" ht="15" customHeight="1" x14ac:dyDescent="0.2">
      <c r="C18" s="387"/>
      <c r="D18" s="387"/>
      <c r="E18" s="387"/>
      <c r="F18" s="387"/>
      <c r="G18" s="387"/>
      <c r="H18" s="387"/>
      <c r="I18" s="387"/>
      <c r="J18" s="387"/>
    </row>
    <row r="19" spans="3:12" x14ac:dyDescent="0.2">
      <c r="C19" s="387"/>
      <c r="D19" s="387"/>
      <c r="E19" s="387"/>
      <c r="F19" s="387"/>
      <c r="G19" s="387"/>
      <c r="H19" s="387"/>
      <c r="I19" s="387"/>
      <c r="J19" s="387"/>
    </row>
    <row r="20" spans="3:12" x14ac:dyDescent="0.2">
      <c r="C20" s="387"/>
      <c r="D20" s="387"/>
      <c r="E20" s="387"/>
      <c r="F20" s="387"/>
      <c r="G20" s="387"/>
      <c r="H20" s="387"/>
      <c r="I20" s="387"/>
      <c r="J20" s="387"/>
    </row>
    <row r="21" spans="3:12" x14ac:dyDescent="0.2">
      <c r="C21" s="387"/>
      <c r="D21" s="387"/>
      <c r="E21" s="387"/>
      <c r="F21" s="387"/>
      <c r="G21" s="387"/>
      <c r="H21" s="387"/>
      <c r="I21" s="387"/>
      <c r="J21" s="387"/>
      <c r="K21" s="18"/>
      <c r="L21" s="18"/>
    </row>
    <row r="22" spans="3:12" x14ac:dyDescent="0.2">
      <c r="C22" s="71"/>
      <c r="D22" s="71"/>
      <c r="E22" s="71"/>
      <c r="F22" s="71"/>
      <c r="G22" s="71"/>
      <c r="H22" s="71"/>
      <c r="I22" s="71"/>
      <c r="J22" s="71"/>
      <c r="K22" s="18"/>
      <c r="L22" s="18"/>
    </row>
    <row r="23" spans="3:12" x14ac:dyDescent="0.2">
      <c r="C23" s="78"/>
    </row>
    <row r="24" spans="3:12" ht="12" customHeight="1" x14ac:dyDescent="0.2">
      <c r="C24" s="78"/>
    </row>
    <row r="25" spans="3:12" x14ac:dyDescent="0.2">
      <c r="C25" s="78"/>
    </row>
    <row r="26" spans="3:12" x14ac:dyDescent="0.2">
      <c r="C26" s="78"/>
    </row>
    <row r="27" spans="3:12" x14ac:dyDescent="0.2">
      <c r="C27" s="78"/>
    </row>
  </sheetData>
  <mergeCells count="1">
    <mergeCell ref="B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zoomScaleNormal="100" workbookViewId="0">
      <selection activeCell="B2" sqref="B2:H2"/>
    </sheetView>
  </sheetViews>
  <sheetFormatPr baseColWidth="10" defaultColWidth="11.42578125" defaultRowHeight="11.25" x14ac:dyDescent="0.2"/>
  <cols>
    <col min="1" max="1" width="3" style="17" customWidth="1"/>
    <col min="2" max="2" width="19.42578125" style="17" customWidth="1"/>
    <col min="3" max="3" width="27" style="17" customWidth="1"/>
    <col min="4" max="4" width="11.42578125" style="17"/>
    <col min="5" max="5" width="12.5703125" style="17" customWidth="1"/>
    <col min="6" max="16384" width="11.42578125" style="17"/>
  </cols>
  <sheetData>
    <row r="2" spans="2:8" ht="12.75" x14ac:dyDescent="0.2">
      <c r="B2" s="394" t="s">
        <v>181</v>
      </c>
      <c r="C2" s="394"/>
      <c r="D2" s="394"/>
      <c r="E2" s="394"/>
      <c r="F2" s="394"/>
      <c r="G2" s="394"/>
      <c r="H2" s="394"/>
    </row>
    <row r="3" spans="2:8" x14ac:dyDescent="0.2">
      <c r="B3" s="187" t="s">
        <v>115</v>
      </c>
    </row>
    <row r="29" spans="2:8" ht="45" customHeight="1" x14ac:dyDescent="0.2">
      <c r="B29" s="389" t="s">
        <v>182</v>
      </c>
      <c r="C29" s="389"/>
      <c r="D29" s="389"/>
      <c r="E29" s="389"/>
      <c r="F29" s="389"/>
      <c r="G29" s="389"/>
      <c r="H29" s="389"/>
    </row>
    <row r="30" spans="2:8" ht="78" customHeight="1" x14ac:dyDescent="0.2">
      <c r="B30" s="389" t="s">
        <v>183</v>
      </c>
      <c r="C30" s="389"/>
      <c r="D30" s="389"/>
      <c r="E30" s="389"/>
      <c r="F30" s="389"/>
      <c r="G30" s="389"/>
      <c r="H30" s="389"/>
    </row>
    <row r="31" spans="2:8" x14ac:dyDescent="0.2">
      <c r="B31" s="389" t="s">
        <v>179</v>
      </c>
      <c r="C31" s="389"/>
      <c r="D31" s="389"/>
      <c r="E31" s="389"/>
      <c r="F31" s="389"/>
      <c r="G31" s="389"/>
      <c r="H31" s="389"/>
    </row>
    <row r="32" spans="2:8" x14ac:dyDescent="0.2">
      <c r="B32" s="395" t="s">
        <v>178</v>
      </c>
      <c r="C32" s="395"/>
      <c r="D32" s="395"/>
      <c r="E32" s="395"/>
      <c r="F32" s="395"/>
      <c r="G32" s="395"/>
      <c r="H32" s="395"/>
    </row>
    <row r="33" spans="2:8" x14ac:dyDescent="0.2">
      <c r="B33" s="188"/>
      <c r="C33" s="188"/>
      <c r="D33" s="188"/>
      <c r="E33" s="188"/>
      <c r="F33" s="188"/>
      <c r="G33" s="188"/>
      <c r="H33" s="188"/>
    </row>
    <row r="34" spans="2:8" x14ac:dyDescent="0.2">
      <c r="B34" s="188"/>
      <c r="C34" s="188"/>
      <c r="D34" s="188"/>
      <c r="E34" s="188"/>
      <c r="F34" s="188"/>
      <c r="G34" s="188"/>
      <c r="H34" s="188"/>
    </row>
    <row r="35" spans="2:8" x14ac:dyDescent="0.2">
      <c r="B35" s="183"/>
      <c r="C35" s="183"/>
      <c r="D35" s="183"/>
      <c r="E35" s="183"/>
      <c r="F35" s="183"/>
      <c r="G35" s="183"/>
    </row>
    <row r="38" spans="2:8" ht="33.75" x14ac:dyDescent="0.2">
      <c r="B38" s="184"/>
      <c r="C38" s="185"/>
      <c r="D38" s="191" t="s">
        <v>138</v>
      </c>
      <c r="E38" s="191" t="s">
        <v>117</v>
      </c>
      <c r="F38" s="191"/>
      <c r="G38" s="184"/>
    </row>
    <row r="39" spans="2:8" x14ac:dyDescent="0.2">
      <c r="B39" s="393" t="s">
        <v>2</v>
      </c>
      <c r="C39" s="185" t="s">
        <v>15</v>
      </c>
      <c r="D39" s="186">
        <v>3.1651671277876092</v>
      </c>
      <c r="E39" s="186">
        <v>4.7772938713117652</v>
      </c>
      <c r="F39" s="185" t="s">
        <v>52</v>
      </c>
      <c r="G39" s="184"/>
    </row>
    <row r="40" spans="2:8" x14ac:dyDescent="0.2">
      <c r="B40" s="393"/>
      <c r="C40" s="185" t="s">
        <v>6</v>
      </c>
      <c r="D40" s="186">
        <v>2.5124991353384765</v>
      </c>
      <c r="E40" s="186">
        <v>4.6044265459269225</v>
      </c>
      <c r="F40" s="185" t="s">
        <v>52</v>
      </c>
      <c r="G40" s="184"/>
    </row>
    <row r="41" spans="2:8" x14ac:dyDescent="0.2">
      <c r="B41" s="393"/>
      <c r="C41" s="185" t="s">
        <v>7</v>
      </c>
      <c r="D41" s="186">
        <v>2.9478144274241878</v>
      </c>
      <c r="E41" s="186">
        <v>6.7138107968944425</v>
      </c>
      <c r="F41" s="185" t="s">
        <v>52</v>
      </c>
      <c r="G41" s="184"/>
    </row>
    <row r="42" spans="2:8" x14ac:dyDescent="0.2">
      <c r="B42" s="393" t="s">
        <v>1</v>
      </c>
      <c r="C42" s="185" t="s">
        <v>15</v>
      </c>
      <c r="D42" s="186">
        <v>0.98018204167759571</v>
      </c>
      <c r="E42" s="186">
        <v>1.9247658169824335</v>
      </c>
      <c r="F42" s="185" t="s">
        <v>52</v>
      </c>
      <c r="G42" s="184"/>
    </row>
    <row r="43" spans="2:8" x14ac:dyDescent="0.2">
      <c r="B43" s="393"/>
      <c r="C43" s="185" t="s">
        <v>6</v>
      </c>
      <c r="D43" s="186">
        <v>0.45512273983510543</v>
      </c>
      <c r="E43" s="186">
        <v>1.8753060466197333</v>
      </c>
      <c r="F43" s="185" t="s">
        <v>52</v>
      </c>
      <c r="G43" s="184"/>
    </row>
    <row r="44" spans="2:8" x14ac:dyDescent="0.2">
      <c r="B44" s="393"/>
      <c r="C44" s="185" t="s">
        <v>7</v>
      </c>
      <c r="D44" s="186">
        <v>-0.58149189257237843</v>
      </c>
      <c r="E44" s="186">
        <v>2.1819920231174628</v>
      </c>
      <c r="F44" s="185" t="s">
        <v>52</v>
      </c>
      <c r="G44" s="184"/>
    </row>
  </sheetData>
  <mergeCells count="7">
    <mergeCell ref="B42:B44"/>
    <mergeCell ref="B2:H2"/>
    <mergeCell ref="B29:H29"/>
    <mergeCell ref="B30:H30"/>
    <mergeCell ref="B31:H31"/>
    <mergeCell ref="B32:H32"/>
    <mergeCell ref="B39:B4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zoomScaleNormal="100" workbookViewId="0">
      <selection activeCell="B2" sqref="B2:D2"/>
    </sheetView>
  </sheetViews>
  <sheetFormatPr baseColWidth="10" defaultColWidth="11.42578125" defaultRowHeight="11.25" x14ac:dyDescent="0.2"/>
  <cols>
    <col min="1" max="1" width="3" style="17" customWidth="1"/>
    <col min="2" max="2" width="42.28515625" style="17" bestFit="1" customWidth="1"/>
    <col min="3" max="3" width="22.140625" style="17" bestFit="1" customWidth="1"/>
    <col min="4" max="4" width="21" style="17" bestFit="1" customWidth="1"/>
    <col min="5" max="5" width="22.140625" style="17" bestFit="1" customWidth="1"/>
    <col min="6" max="6" width="21" style="17" bestFit="1" customWidth="1"/>
    <col min="7" max="16384" width="11.42578125" style="17"/>
  </cols>
  <sheetData>
    <row r="2" spans="2:4" ht="12.75" x14ac:dyDescent="0.2">
      <c r="B2" s="396" t="s">
        <v>184</v>
      </c>
      <c r="C2" s="396"/>
      <c r="D2" s="396"/>
    </row>
    <row r="3" spans="2:4" x14ac:dyDescent="0.2">
      <c r="B3" s="192"/>
      <c r="C3" s="192"/>
      <c r="D3" s="192"/>
    </row>
    <row r="4" spans="2:4" x14ac:dyDescent="0.2">
      <c r="B4" s="187" t="s">
        <v>9</v>
      </c>
    </row>
    <row r="20" spans="2:7" ht="36" customHeight="1" x14ac:dyDescent="0.2">
      <c r="B20" s="389" t="s">
        <v>185</v>
      </c>
      <c r="C20" s="389"/>
      <c r="D20" s="389"/>
    </row>
    <row r="21" spans="2:7" x14ac:dyDescent="0.2">
      <c r="B21" s="180" t="s">
        <v>186</v>
      </c>
    </row>
    <row r="22" spans="2:7" x14ac:dyDescent="0.2">
      <c r="B22" s="390" t="s">
        <v>178</v>
      </c>
      <c r="C22" s="390"/>
      <c r="D22" s="390"/>
    </row>
    <row r="26" spans="2:7" x14ac:dyDescent="0.2">
      <c r="B26" s="184"/>
      <c r="C26" s="184"/>
      <c r="D26" s="184"/>
    </row>
    <row r="27" spans="2:7" x14ac:dyDescent="0.2">
      <c r="B27" s="185"/>
      <c r="C27" s="185" t="s">
        <v>11</v>
      </c>
      <c r="D27" s="185" t="s">
        <v>12</v>
      </c>
      <c r="E27" s="18"/>
    </row>
    <row r="28" spans="2:7" x14ac:dyDescent="0.2">
      <c r="B28" s="185" t="s">
        <v>24</v>
      </c>
      <c r="C28" s="193">
        <v>39.43420853048103</v>
      </c>
      <c r="D28" s="193">
        <v>31.883878393238451</v>
      </c>
      <c r="E28" s="18"/>
    </row>
    <row r="29" spans="2:7" x14ac:dyDescent="0.2">
      <c r="B29" s="185" t="s">
        <v>25</v>
      </c>
      <c r="C29" s="193">
        <v>36.191424503236732</v>
      </c>
      <c r="D29" s="193">
        <v>24.297090669515839</v>
      </c>
      <c r="E29" s="18"/>
    </row>
    <row r="30" spans="2:7" x14ac:dyDescent="0.2">
      <c r="B30" s="18"/>
      <c r="C30" s="18"/>
      <c r="D30" s="18"/>
      <c r="E30" s="18"/>
      <c r="F30" s="18"/>
      <c r="G30" s="18"/>
    </row>
  </sheetData>
  <mergeCells count="3">
    <mergeCell ref="B2:D2"/>
    <mergeCell ref="B22:D22"/>
    <mergeCell ref="B20:D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A2" sqref="A2"/>
    </sheetView>
  </sheetViews>
  <sheetFormatPr baseColWidth="10" defaultColWidth="11.42578125" defaultRowHeight="11.25" x14ac:dyDescent="0.2"/>
  <cols>
    <col min="1" max="1" width="3.140625" style="17" customWidth="1"/>
    <col min="2" max="2" width="18.7109375" style="198" customWidth="1"/>
    <col min="3" max="3" width="14.140625" style="17" bestFit="1" customWidth="1"/>
    <col min="4" max="4" width="14.28515625" style="17" bestFit="1" customWidth="1"/>
    <col min="5" max="9" width="13.42578125" style="17" bestFit="1" customWidth="1"/>
    <col min="10" max="16384" width="11.42578125" style="17"/>
  </cols>
  <sheetData>
    <row r="1" spans="2:8" ht="20.25" customHeight="1" x14ac:dyDescent="0.2">
      <c r="B1" s="396" t="s">
        <v>191</v>
      </c>
      <c r="C1" s="396"/>
      <c r="D1" s="396"/>
      <c r="E1" s="396"/>
      <c r="F1" s="396"/>
      <c r="G1" s="396"/>
      <c r="H1" s="396"/>
    </row>
    <row r="2" spans="2:8" x14ac:dyDescent="0.2">
      <c r="B2" s="17"/>
    </row>
    <row r="3" spans="2:8" x14ac:dyDescent="0.2">
      <c r="B3" s="187" t="s">
        <v>9</v>
      </c>
    </row>
    <row r="4" spans="2:8" x14ac:dyDescent="0.2">
      <c r="B4" s="187"/>
    </row>
    <row r="23" spans="1:7" ht="42.75" customHeight="1" x14ac:dyDescent="0.2">
      <c r="B23" s="389" t="s">
        <v>187</v>
      </c>
      <c r="C23" s="389"/>
      <c r="D23" s="389"/>
      <c r="E23" s="389"/>
      <c r="F23" s="389"/>
      <c r="G23" s="389"/>
    </row>
    <row r="24" spans="1:7" x14ac:dyDescent="0.2">
      <c r="B24" s="180" t="s">
        <v>188</v>
      </c>
    </row>
    <row r="25" spans="1:7" x14ac:dyDescent="0.2">
      <c r="B25" s="390" t="s">
        <v>178</v>
      </c>
      <c r="C25" s="390"/>
      <c r="D25" s="390"/>
      <c r="E25" s="390"/>
      <c r="F25" s="390"/>
      <c r="G25" s="390"/>
    </row>
    <row r="26" spans="1:7" x14ac:dyDescent="0.2">
      <c r="B26" s="17"/>
    </row>
    <row r="27" spans="1:7" x14ac:dyDescent="0.2">
      <c r="B27" s="197"/>
    </row>
    <row r="29" spans="1:7" ht="22.5" x14ac:dyDescent="0.2">
      <c r="A29" s="18"/>
      <c r="B29" s="199"/>
      <c r="C29" s="194" t="s">
        <v>32</v>
      </c>
      <c r="D29" s="194" t="s">
        <v>31</v>
      </c>
    </row>
    <row r="30" spans="1:7" ht="33.75" x14ac:dyDescent="0.2">
      <c r="A30" s="18"/>
      <c r="B30" s="199" t="s">
        <v>30</v>
      </c>
      <c r="C30" s="195">
        <v>54.977288229835395</v>
      </c>
      <c r="D30" s="195">
        <v>52.754764122789744</v>
      </c>
    </row>
    <row r="31" spans="1:7" ht="22.5" x14ac:dyDescent="0.2">
      <c r="A31" s="18"/>
      <c r="B31" s="199" t="s">
        <v>29</v>
      </c>
      <c r="C31" s="195">
        <v>22.738248287335153</v>
      </c>
      <c r="D31" s="195">
        <v>13.41737225693606</v>
      </c>
    </row>
    <row r="32" spans="1:7" ht="22.5" x14ac:dyDescent="0.2">
      <c r="A32" s="18"/>
      <c r="B32" s="199" t="s">
        <v>28</v>
      </c>
      <c r="C32" s="195">
        <v>4.0304419849791131</v>
      </c>
      <c r="D32" s="195">
        <v>7.7810858364077164</v>
      </c>
    </row>
    <row r="33" spans="1:4" x14ac:dyDescent="0.2">
      <c r="A33" s="18"/>
      <c r="B33" s="199" t="s">
        <v>27</v>
      </c>
      <c r="C33" s="195">
        <v>8.1779475245384123</v>
      </c>
      <c r="D33" s="195">
        <v>16.582753631130192</v>
      </c>
    </row>
    <row r="34" spans="1:4" x14ac:dyDescent="0.2">
      <c r="A34" s="18"/>
      <c r="B34" s="199" t="s">
        <v>26</v>
      </c>
      <c r="C34" s="195">
        <v>29.753870379748076</v>
      </c>
      <c r="D34" s="195">
        <v>38.074068095076591</v>
      </c>
    </row>
    <row r="35" spans="1:4" x14ac:dyDescent="0.2">
      <c r="B35" s="196"/>
      <c r="C35" s="184"/>
      <c r="D35" s="184"/>
    </row>
  </sheetData>
  <mergeCells count="3">
    <mergeCell ref="B1:H1"/>
    <mergeCell ref="B25:G25"/>
    <mergeCell ref="B23:G23"/>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workbookViewId="0">
      <selection activeCell="F23" sqref="F23"/>
    </sheetView>
  </sheetViews>
  <sheetFormatPr baseColWidth="10" defaultColWidth="26.5703125" defaultRowHeight="11.25" x14ac:dyDescent="0.2"/>
  <cols>
    <col min="1" max="1" width="4.140625" style="17" customWidth="1"/>
    <col min="2" max="2" width="31.42578125" style="17" customWidth="1"/>
    <col min="3" max="4" width="21.140625" style="17" customWidth="1"/>
    <col min="5" max="16384" width="26.5703125" style="17"/>
  </cols>
  <sheetData>
    <row r="1" spans="2:5" ht="27.75" customHeight="1" x14ac:dyDescent="0.2">
      <c r="B1" s="397" t="s">
        <v>189</v>
      </c>
      <c r="C1" s="397"/>
      <c r="D1" s="397"/>
      <c r="E1" s="397"/>
    </row>
    <row r="22" spans="2:4" x14ac:dyDescent="0.2">
      <c r="B22" s="17" t="s">
        <v>190</v>
      </c>
    </row>
    <row r="23" spans="2:4" ht="49.5" customHeight="1" x14ac:dyDescent="0.2">
      <c r="B23" s="399" t="s">
        <v>192</v>
      </c>
      <c r="C23" s="400"/>
      <c r="D23" s="400"/>
    </row>
    <row r="24" spans="2:4" x14ac:dyDescent="0.2">
      <c r="B24" s="400" t="s">
        <v>193</v>
      </c>
      <c r="C24" s="400"/>
      <c r="D24" s="400"/>
    </row>
    <row r="25" spans="2:4" x14ac:dyDescent="0.2">
      <c r="B25" s="398" t="s">
        <v>194</v>
      </c>
      <c r="C25" s="398"/>
      <c r="D25" s="398"/>
    </row>
    <row r="26" spans="2:4" x14ac:dyDescent="0.2">
      <c r="B26" s="188"/>
      <c r="C26" s="188"/>
      <c r="D26" s="188"/>
    </row>
    <row r="27" spans="2:4" x14ac:dyDescent="0.2">
      <c r="B27" s="188"/>
      <c r="C27" s="188"/>
      <c r="D27" s="188"/>
    </row>
    <row r="29" spans="2:4" x14ac:dyDescent="0.2">
      <c r="B29" s="184"/>
      <c r="C29" s="184" t="s">
        <v>32</v>
      </c>
      <c r="D29" s="184" t="s">
        <v>31</v>
      </c>
    </row>
    <row r="30" spans="2:4" x14ac:dyDescent="0.2">
      <c r="B30" s="200" t="s">
        <v>10</v>
      </c>
      <c r="C30" s="201">
        <v>10.098931680136834</v>
      </c>
      <c r="D30" s="201">
        <v>10.757185151731838</v>
      </c>
    </row>
    <row r="31" spans="2:4" x14ac:dyDescent="0.2">
      <c r="B31" s="200" t="s">
        <v>4</v>
      </c>
      <c r="C31" s="201">
        <v>11.030431786611215</v>
      </c>
      <c r="D31" s="201">
        <v>16.573630526307536</v>
      </c>
    </row>
    <row r="32" spans="2:4" x14ac:dyDescent="0.2">
      <c r="B32" s="200" t="s">
        <v>7</v>
      </c>
      <c r="C32" s="201">
        <v>37.039575740316494</v>
      </c>
      <c r="D32" s="201">
        <v>47.37077356843966</v>
      </c>
    </row>
    <row r="33" spans="2:4" x14ac:dyDescent="0.2">
      <c r="B33" s="200" t="s">
        <v>6</v>
      </c>
      <c r="C33" s="201">
        <v>53.050353061111352</v>
      </c>
      <c r="D33" s="201">
        <v>67.839038708094833</v>
      </c>
    </row>
    <row r="34" spans="2:4" x14ac:dyDescent="0.2">
      <c r="B34" s="202" t="s">
        <v>34</v>
      </c>
      <c r="C34" s="201">
        <v>77</v>
      </c>
      <c r="D34" s="201">
        <v>74</v>
      </c>
    </row>
    <row r="35" spans="2:4" x14ac:dyDescent="0.2">
      <c r="B35" s="202" t="s">
        <v>33</v>
      </c>
      <c r="C35" s="201">
        <v>48.388367508239597</v>
      </c>
      <c r="D35" s="201">
        <v>61.17776995158659</v>
      </c>
    </row>
    <row r="36" spans="2:4" x14ac:dyDescent="0.2">
      <c r="B36" s="200" t="s">
        <v>82</v>
      </c>
      <c r="C36" s="201">
        <v>51.600656122477339</v>
      </c>
      <c r="D36" s="201">
        <v>65.242545277151038</v>
      </c>
    </row>
  </sheetData>
  <mergeCells count="4">
    <mergeCell ref="B1:E1"/>
    <mergeCell ref="B25:D25"/>
    <mergeCell ref="B23:D23"/>
    <mergeCell ref="B24:D24"/>
  </mergeCell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showGridLines="0" workbookViewId="0">
      <selection activeCell="H23" sqref="H23"/>
    </sheetView>
  </sheetViews>
  <sheetFormatPr baseColWidth="10" defaultColWidth="11.42578125" defaultRowHeight="11.25" x14ac:dyDescent="0.2"/>
  <cols>
    <col min="1" max="1" width="3.7109375" style="1" customWidth="1"/>
    <col min="2" max="2" width="16.85546875" style="1" customWidth="1"/>
    <col min="3" max="3" width="17.28515625" style="1" customWidth="1"/>
    <col min="4" max="4" width="7.7109375" style="1" customWidth="1"/>
    <col min="5" max="5" width="8.42578125" style="1" customWidth="1"/>
    <col min="6" max="6" width="8" style="1" bestFit="1" customWidth="1"/>
    <col min="7" max="9" width="8.85546875" style="1" bestFit="1" customWidth="1"/>
    <col min="10" max="10" width="10.7109375" style="1" bestFit="1" customWidth="1"/>
    <col min="11" max="11" width="8.7109375" style="1" customWidth="1"/>
    <col min="12" max="16384" width="11.42578125" style="1"/>
  </cols>
  <sheetData>
    <row r="2" spans="2:13" ht="33" customHeight="1" x14ac:dyDescent="0.2">
      <c r="B2" s="401" t="s">
        <v>195</v>
      </c>
      <c r="C2" s="401"/>
      <c r="D2" s="401"/>
      <c r="E2" s="401"/>
      <c r="F2" s="401"/>
      <c r="G2" s="401"/>
      <c r="H2" s="401"/>
      <c r="I2" s="401"/>
      <c r="J2" s="401"/>
      <c r="K2" s="401"/>
      <c r="L2" s="401"/>
    </row>
    <row r="3" spans="2:13" ht="12" thickBot="1" x14ac:dyDescent="0.25"/>
    <row r="4" spans="2:13" ht="40.5" customHeight="1" thickBot="1" x14ac:dyDescent="0.25">
      <c r="B4" s="25"/>
      <c r="C4" s="138" t="s">
        <v>156</v>
      </c>
      <c r="D4" s="139" t="s">
        <v>157</v>
      </c>
      <c r="E4" s="140" t="s">
        <v>158</v>
      </c>
      <c r="F4" s="139" t="s">
        <v>159</v>
      </c>
      <c r="G4" s="141" t="s">
        <v>160</v>
      </c>
      <c r="H4" s="141" t="s">
        <v>161</v>
      </c>
      <c r="I4" s="141" t="s">
        <v>162</v>
      </c>
      <c r="J4" s="140" t="s">
        <v>165</v>
      </c>
      <c r="K4" s="139" t="s">
        <v>164</v>
      </c>
      <c r="L4" s="140" t="s">
        <v>163</v>
      </c>
      <c r="M4" s="16"/>
    </row>
    <row r="5" spans="2:13" x14ac:dyDescent="0.2">
      <c r="B5" s="131" t="s">
        <v>36</v>
      </c>
      <c r="C5" s="132">
        <v>1128</v>
      </c>
      <c r="D5" s="133">
        <v>76.95</v>
      </c>
      <c r="E5" s="134">
        <v>23.05</v>
      </c>
      <c r="F5" s="133">
        <v>12.06</v>
      </c>
      <c r="G5" s="135">
        <v>44.86</v>
      </c>
      <c r="H5" s="135">
        <v>20.04</v>
      </c>
      <c r="I5" s="135">
        <v>16.760000000000002</v>
      </c>
      <c r="J5" s="136">
        <v>6.29</v>
      </c>
      <c r="K5" s="133">
        <v>25.471698113207548</v>
      </c>
      <c r="L5" s="136">
        <v>76.8010291595197</v>
      </c>
      <c r="M5" s="20"/>
    </row>
    <row r="6" spans="2:13" x14ac:dyDescent="0.2">
      <c r="B6" s="26" t="s">
        <v>5</v>
      </c>
      <c r="C6" s="87">
        <v>2082</v>
      </c>
      <c r="D6" s="89">
        <v>44.62</v>
      </c>
      <c r="E6" s="90">
        <v>55.38</v>
      </c>
      <c r="F6" s="89">
        <v>5.57</v>
      </c>
      <c r="G6" s="91">
        <v>20.85</v>
      </c>
      <c r="H6" s="91">
        <v>22.77</v>
      </c>
      <c r="I6" s="91">
        <v>32.08</v>
      </c>
      <c r="J6" s="95">
        <v>18.68</v>
      </c>
      <c r="K6" s="89">
        <v>79.061457837065277</v>
      </c>
      <c r="L6" s="95">
        <v>22.201048118151505</v>
      </c>
      <c r="M6" s="20"/>
    </row>
    <row r="7" spans="2:13" x14ac:dyDescent="0.2">
      <c r="B7" s="137" t="s">
        <v>67</v>
      </c>
      <c r="C7" s="132">
        <v>366</v>
      </c>
      <c r="D7" s="133">
        <v>40.44</v>
      </c>
      <c r="E7" s="134">
        <v>59.56</v>
      </c>
      <c r="F7" s="133">
        <v>4.6399999999999997</v>
      </c>
      <c r="G7" s="135">
        <v>24.04</v>
      </c>
      <c r="H7" s="135">
        <v>25.68</v>
      </c>
      <c r="I7" s="135">
        <v>29.51</v>
      </c>
      <c r="J7" s="136">
        <v>16.12</v>
      </c>
      <c r="K7" s="133">
        <v>66.159909909909913</v>
      </c>
      <c r="L7" s="136">
        <v>34.36561561561561</v>
      </c>
      <c r="M7" s="20"/>
    </row>
    <row r="8" spans="2:13" x14ac:dyDescent="0.2">
      <c r="B8" s="26" t="s">
        <v>68</v>
      </c>
      <c r="C8" s="87">
        <v>313</v>
      </c>
      <c r="D8" s="89">
        <v>53.99</v>
      </c>
      <c r="E8" s="90">
        <v>46.01</v>
      </c>
      <c r="F8" s="89">
        <v>10.220000000000001</v>
      </c>
      <c r="G8" s="91">
        <v>18.53</v>
      </c>
      <c r="H8" s="91">
        <v>26.2</v>
      </c>
      <c r="I8" s="91">
        <v>29.39</v>
      </c>
      <c r="J8" s="95">
        <v>15.34</v>
      </c>
      <c r="K8" s="89">
        <v>69.676757311441762</v>
      </c>
      <c r="L8" s="95">
        <v>31.144176500769621</v>
      </c>
      <c r="M8" s="20"/>
    </row>
    <row r="9" spans="2:13" x14ac:dyDescent="0.2">
      <c r="B9" s="137" t="s">
        <v>69</v>
      </c>
      <c r="C9" s="132">
        <v>332</v>
      </c>
      <c r="D9" s="133">
        <v>37.65</v>
      </c>
      <c r="E9" s="134">
        <v>62.35</v>
      </c>
      <c r="F9" s="133">
        <v>0.6</v>
      </c>
      <c r="G9" s="135">
        <v>17.170000000000002</v>
      </c>
      <c r="H9" s="135">
        <v>19.88</v>
      </c>
      <c r="I9" s="135">
        <v>27.41</v>
      </c>
      <c r="J9" s="136">
        <v>34.94</v>
      </c>
      <c r="K9" s="133">
        <v>84.587714443829555</v>
      </c>
      <c r="L9" s="136">
        <v>15.838981878544747</v>
      </c>
      <c r="M9" s="20"/>
    </row>
    <row r="10" spans="2:13" x14ac:dyDescent="0.2">
      <c r="B10" s="26" t="s">
        <v>10</v>
      </c>
      <c r="C10" s="87">
        <v>1491</v>
      </c>
      <c r="D10" s="89">
        <v>44.33</v>
      </c>
      <c r="E10" s="90">
        <v>55.67</v>
      </c>
      <c r="F10" s="89">
        <v>0.13</v>
      </c>
      <c r="G10" s="91">
        <v>11.67</v>
      </c>
      <c r="H10" s="91">
        <v>14.49</v>
      </c>
      <c r="I10" s="91">
        <v>25.49</v>
      </c>
      <c r="J10" s="95">
        <v>47.95</v>
      </c>
      <c r="K10" s="89">
        <v>84.126028496889433</v>
      </c>
      <c r="L10" s="95">
        <v>16.817178406582382</v>
      </c>
      <c r="M10" s="20"/>
    </row>
    <row r="11" spans="2:13" x14ac:dyDescent="0.2">
      <c r="B11" s="137" t="s">
        <v>70</v>
      </c>
      <c r="C11" s="132">
        <v>1581</v>
      </c>
      <c r="D11" s="133">
        <v>46.24</v>
      </c>
      <c r="E11" s="134">
        <v>53.76</v>
      </c>
      <c r="F11" s="133">
        <v>1.71</v>
      </c>
      <c r="G11" s="135">
        <v>15.43</v>
      </c>
      <c r="H11" s="135">
        <v>15.75</v>
      </c>
      <c r="I11" s="135">
        <v>29.16</v>
      </c>
      <c r="J11" s="136">
        <v>37.82</v>
      </c>
      <c r="K11" s="133">
        <v>72.695974576271183</v>
      </c>
      <c r="L11" s="136">
        <v>28.972457627118644</v>
      </c>
      <c r="M11" s="20"/>
    </row>
    <row r="12" spans="2:13" ht="12" thickBot="1" x14ac:dyDescent="0.25">
      <c r="B12" s="27" t="s">
        <v>0</v>
      </c>
      <c r="C12" s="88">
        <v>7293</v>
      </c>
      <c r="D12" s="92">
        <v>49.79</v>
      </c>
      <c r="E12" s="93">
        <v>50.21</v>
      </c>
      <c r="F12" s="92">
        <v>4.55</v>
      </c>
      <c r="G12" s="94">
        <v>21.4</v>
      </c>
      <c r="H12" s="94">
        <v>19.29</v>
      </c>
      <c r="I12" s="94">
        <v>27.27</v>
      </c>
      <c r="J12" s="96">
        <v>27.37</v>
      </c>
      <c r="K12" s="92">
        <v>73.629807692307693</v>
      </c>
      <c r="L12" s="96">
        <v>27.596153846153847</v>
      </c>
      <c r="M12" s="20"/>
    </row>
    <row r="14" spans="2:13" x14ac:dyDescent="0.2">
      <c r="B14" s="28" t="s">
        <v>196</v>
      </c>
    </row>
    <row r="15" spans="2:13" ht="30" customHeight="1" x14ac:dyDescent="0.2">
      <c r="B15" s="402" t="s">
        <v>197</v>
      </c>
      <c r="C15" s="402"/>
      <c r="D15" s="402"/>
      <c r="E15" s="402"/>
      <c r="F15" s="402"/>
      <c r="G15" s="402"/>
      <c r="H15" s="402"/>
      <c r="I15" s="402"/>
      <c r="J15" s="402"/>
      <c r="K15" s="402"/>
      <c r="L15" s="402"/>
    </row>
    <row r="16" spans="2:13" ht="18.75" customHeight="1" x14ac:dyDescent="0.2">
      <c r="B16" s="403" t="s">
        <v>168</v>
      </c>
      <c r="C16" s="403"/>
      <c r="D16" s="403"/>
      <c r="E16" s="403"/>
      <c r="F16" s="403"/>
      <c r="G16" s="68"/>
      <c r="H16" s="68"/>
      <c r="I16" s="68"/>
      <c r="J16" s="68"/>
      <c r="K16" s="68"/>
      <c r="L16" s="68"/>
    </row>
    <row r="17" spans="2:2" x14ac:dyDescent="0.2">
      <c r="B17" s="24" t="s">
        <v>169</v>
      </c>
    </row>
  </sheetData>
  <mergeCells count="3">
    <mergeCell ref="B2:L2"/>
    <mergeCell ref="B15:L15"/>
    <mergeCell ref="B16:F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2"/>
  <sheetViews>
    <sheetView zoomScaleNormal="100" workbookViewId="0">
      <selection activeCell="K14" sqref="K14"/>
    </sheetView>
  </sheetViews>
  <sheetFormatPr baseColWidth="10" defaultColWidth="11.42578125" defaultRowHeight="11.25" x14ac:dyDescent="0.2"/>
  <cols>
    <col min="1" max="1" width="2.28515625" style="1" customWidth="1"/>
    <col min="2" max="2" width="31.5703125" style="1" bestFit="1" customWidth="1"/>
    <col min="3" max="3" width="11.7109375" style="1" customWidth="1"/>
    <col min="4" max="4" width="14.7109375" style="1" customWidth="1"/>
    <col min="5" max="5" width="12" style="1" customWidth="1"/>
    <col min="6" max="6" width="14.85546875" style="1" customWidth="1"/>
    <col min="7" max="7" width="12.28515625" style="1" customWidth="1"/>
    <col min="8" max="8" width="14.85546875" style="1" customWidth="1"/>
    <col min="9" max="9" width="10.140625" style="1" bestFit="1" customWidth="1"/>
    <col min="10" max="10" width="9" style="1" bestFit="1" customWidth="1"/>
    <col min="11" max="11" width="11" style="1" bestFit="1" customWidth="1"/>
    <col min="12" max="12" width="11.28515625" style="1" bestFit="1" customWidth="1"/>
    <col min="13" max="13" width="10.140625" style="1" bestFit="1" customWidth="1"/>
    <col min="14" max="14" width="11.28515625" style="1" bestFit="1" customWidth="1"/>
    <col min="15" max="16384" width="11.42578125" style="1"/>
  </cols>
  <sheetData>
    <row r="2" spans="2:14" ht="30.75" customHeight="1" x14ac:dyDescent="0.2">
      <c r="B2" s="407" t="s">
        <v>198</v>
      </c>
      <c r="C2" s="407"/>
      <c r="D2" s="407"/>
      <c r="E2" s="407"/>
      <c r="F2" s="407"/>
      <c r="G2" s="407"/>
      <c r="H2" s="407"/>
    </row>
    <row r="3" spans="2:14" ht="8.25" customHeight="1" thickBot="1" x14ac:dyDescent="0.25"/>
    <row r="4" spans="2:14" ht="16.5" customHeight="1" thickBot="1" x14ac:dyDescent="0.25">
      <c r="B4" s="416"/>
      <c r="C4" s="408" t="s">
        <v>13</v>
      </c>
      <c r="D4" s="412"/>
      <c r="E4" s="412"/>
      <c r="F4" s="409"/>
      <c r="G4" s="413" t="s">
        <v>17</v>
      </c>
      <c r="H4" s="414"/>
      <c r="I4" s="404"/>
      <c r="J4" s="404"/>
      <c r="K4" s="404"/>
      <c r="L4" s="404"/>
      <c r="M4" s="404"/>
      <c r="N4" s="404"/>
    </row>
    <row r="5" spans="2:14" ht="22.5" customHeight="1" thickBot="1" x14ac:dyDescent="0.25">
      <c r="B5" s="417"/>
      <c r="C5" s="408" t="s">
        <v>137</v>
      </c>
      <c r="D5" s="409"/>
      <c r="E5" s="410" t="s">
        <v>16</v>
      </c>
      <c r="F5" s="411"/>
      <c r="G5" s="415"/>
      <c r="H5" s="411"/>
    </row>
    <row r="6" spans="2:14" ht="27.75" customHeight="1" thickBot="1" x14ac:dyDescent="0.25">
      <c r="B6" s="417"/>
      <c r="C6" s="163" t="s">
        <v>11</v>
      </c>
      <c r="D6" s="164" t="s">
        <v>166</v>
      </c>
      <c r="E6" s="165" t="s">
        <v>11</v>
      </c>
      <c r="F6" s="164" t="s">
        <v>167</v>
      </c>
      <c r="G6" s="163" t="s">
        <v>11</v>
      </c>
      <c r="H6" s="164" t="s">
        <v>167</v>
      </c>
    </row>
    <row r="7" spans="2:14" ht="24.75" customHeight="1" thickBot="1" x14ac:dyDescent="0.25">
      <c r="B7" s="166" t="s">
        <v>14</v>
      </c>
      <c r="C7" s="142">
        <v>13.869518344922865</v>
      </c>
      <c r="D7" s="143">
        <v>8.8680156045310525</v>
      </c>
      <c r="E7" s="144">
        <v>17.488319625672869</v>
      </c>
      <c r="F7" s="143">
        <v>11.2981418860898</v>
      </c>
      <c r="G7" s="142">
        <v>15.714801840118472</v>
      </c>
      <c r="H7" s="143">
        <v>9.341970240439883</v>
      </c>
    </row>
    <row r="8" spans="2:14" x14ac:dyDescent="0.2">
      <c r="B8" s="148" t="s">
        <v>18</v>
      </c>
      <c r="C8" s="149"/>
      <c r="D8" s="150"/>
      <c r="E8" s="151"/>
      <c r="F8" s="150"/>
      <c r="G8" s="149"/>
      <c r="H8" s="150"/>
    </row>
    <row r="9" spans="2:14" x14ac:dyDescent="0.2">
      <c r="B9" s="152" t="s">
        <v>15</v>
      </c>
      <c r="C9" s="153">
        <v>27</v>
      </c>
      <c r="D9" s="154">
        <v>14</v>
      </c>
      <c r="E9" s="155">
        <v>32</v>
      </c>
      <c r="F9" s="154">
        <v>23</v>
      </c>
      <c r="G9" s="153">
        <v>26</v>
      </c>
      <c r="H9" s="154">
        <v>16</v>
      </c>
    </row>
    <row r="10" spans="2:14" x14ac:dyDescent="0.2">
      <c r="B10" s="152" t="s">
        <v>6</v>
      </c>
      <c r="C10" s="153">
        <v>32.074622410890903</v>
      </c>
      <c r="D10" s="154">
        <v>16.627907513291902</v>
      </c>
      <c r="E10" s="155">
        <v>40.125587122516627</v>
      </c>
      <c r="F10" s="154">
        <v>24.634380695394267</v>
      </c>
      <c r="G10" s="153">
        <v>29.280420710214333</v>
      </c>
      <c r="H10" s="154">
        <v>16.194484710798733</v>
      </c>
    </row>
    <row r="11" spans="2:14" x14ac:dyDescent="0.2">
      <c r="B11" s="152" t="s">
        <v>3</v>
      </c>
      <c r="C11" s="153">
        <v>18.695243313081093</v>
      </c>
      <c r="D11" s="154">
        <v>10.228742703896513</v>
      </c>
      <c r="E11" s="155">
        <v>31.401983792756621</v>
      </c>
      <c r="F11" s="154">
        <v>20.68215281064311</v>
      </c>
      <c r="G11" s="153">
        <v>26.497779885682508</v>
      </c>
      <c r="H11" s="154">
        <v>12.59245316391554</v>
      </c>
    </row>
    <row r="12" spans="2:14" x14ac:dyDescent="0.2">
      <c r="B12" s="152" t="s">
        <v>4</v>
      </c>
      <c r="C12" s="153">
        <v>27.900937828615575</v>
      </c>
      <c r="D12" s="154">
        <v>12.162177178581938</v>
      </c>
      <c r="E12" s="155">
        <v>47.389746120994914</v>
      </c>
      <c r="F12" s="154">
        <v>25.907835822634308</v>
      </c>
      <c r="G12" s="153">
        <v>30.264609309612204</v>
      </c>
      <c r="H12" s="154">
        <v>17.900097464314761</v>
      </c>
    </row>
    <row r="13" spans="2:14" x14ac:dyDescent="0.2">
      <c r="B13" s="152" t="s">
        <v>7</v>
      </c>
      <c r="C13" s="153">
        <v>25.19389703024622</v>
      </c>
      <c r="D13" s="154">
        <v>12.275944846147027</v>
      </c>
      <c r="E13" s="155">
        <v>34.862943234036713</v>
      </c>
      <c r="F13" s="154">
        <v>21.432753591372737</v>
      </c>
      <c r="G13" s="153">
        <v>25.619441713723965</v>
      </c>
      <c r="H13" s="154">
        <v>14.286131600388638</v>
      </c>
    </row>
    <row r="14" spans="2:14" ht="34.5" thickBot="1" x14ac:dyDescent="0.25">
      <c r="B14" s="156" t="s">
        <v>121</v>
      </c>
      <c r="C14" s="157">
        <v>20.754765871523006</v>
      </c>
      <c r="D14" s="158">
        <v>11.97279400602854</v>
      </c>
      <c r="E14" s="159">
        <v>29.258785096238743</v>
      </c>
      <c r="F14" s="158">
        <v>17.656647352531447</v>
      </c>
      <c r="G14" s="157">
        <v>22.323971777134567</v>
      </c>
      <c r="H14" s="158">
        <v>12.289934559067483</v>
      </c>
    </row>
    <row r="15" spans="2:14" ht="26.25" customHeight="1" thickBot="1" x14ac:dyDescent="0.25">
      <c r="B15" s="166" t="s">
        <v>122</v>
      </c>
      <c r="C15" s="145">
        <v>23.059284869103358</v>
      </c>
      <c r="D15" s="146">
        <v>14.231663310702627</v>
      </c>
      <c r="E15" s="147">
        <v>36.236342520087078</v>
      </c>
      <c r="F15" s="146">
        <v>27.902727901621187</v>
      </c>
      <c r="G15" s="145">
        <v>28.55427063350221</v>
      </c>
      <c r="H15" s="146">
        <v>17.296291471026308</v>
      </c>
    </row>
    <row r="16" spans="2:14" ht="36.75" customHeight="1" thickBot="1" x14ac:dyDescent="0.25">
      <c r="B16" s="167" t="s">
        <v>113</v>
      </c>
      <c r="C16" s="160">
        <v>7.2973573812049235</v>
      </c>
      <c r="D16" s="161">
        <v>4.4704737821245981</v>
      </c>
      <c r="E16" s="162">
        <v>6.2301676397818477</v>
      </c>
      <c r="F16" s="161">
        <v>4.5552978160340558</v>
      </c>
      <c r="G16" s="160">
        <v>8.552272267268048</v>
      </c>
      <c r="H16" s="161">
        <v>5.9775690068239262</v>
      </c>
    </row>
    <row r="17" spans="2:8" x14ac:dyDescent="0.2">
      <c r="B17" s="67"/>
      <c r="C17" s="19"/>
      <c r="D17" s="19"/>
      <c r="E17" s="19"/>
      <c r="F17" s="19"/>
      <c r="G17" s="19"/>
      <c r="H17" s="19"/>
    </row>
    <row r="18" spans="2:8" x14ac:dyDescent="0.2">
      <c r="B18" s="406"/>
      <c r="C18" s="406"/>
      <c r="D18" s="406"/>
      <c r="E18" s="406"/>
      <c r="F18" s="406"/>
      <c r="G18" s="406"/>
      <c r="H18" s="406"/>
    </row>
    <row r="19" spans="2:8" ht="45.75" customHeight="1" x14ac:dyDescent="0.2">
      <c r="B19" s="403" t="s">
        <v>199</v>
      </c>
      <c r="C19" s="403"/>
      <c r="D19" s="403"/>
      <c r="E19" s="403"/>
      <c r="F19" s="403"/>
      <c r="G19" s="403"/>
      <c r="H19" s="403"/>
    </row>
    <row r="20" spans="2:8" ht="15.75" customHeight="1" x14ac:dyDescent="0.2">
      <c r="B20" s="403" t="s">
        <v>201</v>
      </c>
      <c r="C20" s="403"/>
      <c r="D20" s="403"/>
      <c r="E20" s="403"/>
      <c r="F20" s="403"/>
      <c r="G20" s="403"/>
      <c r="H20" s="403"/>
    </row>
    <row r="21" spans="2:8" x14ac:dyDescent="0.2">
      <c r="B21" s="2" t="s">
        <v>200</v>
      </c>
    </row>
    <row r="22" spans="2:8" x14ac:dyDescent="0.2">
      <c r="B22" s="405" t="s">
        <v>194</v>
      </c>
      <c r="C22" s="405"/>
      <c r="D22" s="405"/>
      <c r="E22" s="405"/>
      <c r="F22" s="405"/>
      <c r="G22" s="405"/>
      <c r="H22" s="405"/>
    </row>
  </sheetData>
  <mergeCells count="12">
    <mergeCell ref="B2:H2"/>
    <mergeCell ref="C5:D5"/>
    <mergeCell ref="E5:F5"/>
    <mergeCell ref="C4:F4"/>
    <mergeCell ref="G4:H5"/>
    <mergeCell ref="B4:B6"/>
    <mergeCell ref="I4:K4"/>
    <mergeCell ref="L4:N4"/>
    <mergeCell ref="B22:H22"/>
    <mergeCell ref="B18:H18"/>
    <mergeCell ref="B19:H19"/>
    <mergeCell ref="B20:H20"/>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36"/>
  <sheetViews>
    <sheetView topLeftCell="A10" zoomScaleNormal="100" workbookViewId="0">
      <selection activeCell="Z22" sqref="Z22"/>
    </sheetView>
  </sheetViews>
  <sheetFormatPr baseColWidth="10" defaultColWidth="11.42578125" defaultRowHeight="19.5" customHeight="1" x14ac:dyDescent="0.2"/>
  <cols>
    <col min="1" max="1" width="3.5703125" style="1" customWidth="1"/>
    <col min="2" max="2" width="38.42578125" style="5" customWidth="1"/>
    <col min="3" max="3" width="7" style="1" customWidth="1"/>
    <col min="4" max="4" width="6.5703125" style="1" customWidth="1"/>
    <col min="5" max="5" width="4.5703125" style="1" bestFit="1" customWidth="1"/>
    <col min="6" max="6" width="5.42578125" style="1" customWidth="1"/>
    <col min="7" max="7" width="12.42578125" style="45" bestFit="1" customWidth="1"/>
    <col min="8" max="8" width="4" style="24" bestFit="1" customWidth="1"/>
    <col min="9" max="9" width="4" style="46" customWidth="1"/>
    <col min="10" max="10" width="7.28515625" style="46" customWidth="1"/>
    <col min="11" max="11" width="4" style="4" customWidth="1"/>
    <col min="12" max="12" width="9.42578125" style="4" customWidth="1"/>
    <col min="13" max="13" width="4" style="4" customWidth="1"/>
    <col min="14" max="14" width="5.85546875" style="4" customWidth="1"/>
    <col min="15" max="15" width="5" style="1" bestFit="1" customWidth="1"/>
    <col min="16" max="16" width="4" style="1" bestFit="1" customWidth="1"/>
    <col min="17" max="17" width="5" style="1" bestFit="1" customWidth="1"/>
    <col min="18" max="18" width="4.42578125" style="1" customWidth="1"/>
    <col min="19" max="19" width="4.28515625" style="1" bestFit="1" customWidth="1"/>
    <col min="20" max="20" width="6.42578125" style="1" customWidth="1"/>
    <col min="21" max="21" width="3.85546875" style="1" customWidth="1"/>
    <col min="22" max="16384" width="11.42578125" style="1"/>
  </cols>
  <sheetData>
    <row r="1" spans="1:21" ht="19.5" customHeight="1" x14ac:dyDescent="0.2">
      <c r="A1" s="17"/>
      <c r="B1" s="430" t="s">
        <v>202</v>
      </c>
      <c r="C1" s="430"/>
      <c r="D1" s="430"/>
      <c r="E1" s="430"/>
      <c r="F1" s="430"/>
      <c r="G1" s="430"/>
      <c r="H1" s="430"/>
      <c r="I1" s="430"/>
      <c r="J1" s="430"/>
      <c r="K1" s="430"/>
      <c r="L1" s="430"/>
      <c r="M1" s="430"/>
      <c r="N1" s="430"/>
      <c r="O1" s="430"/>
      <c r="P1" s="430"/>
      <c r="Q1" s="430"/>
      <c r="R1" s="430"/>
      <c r="S1" s="17"/>
      <c r="T1" s="17"/>
      <c r="U1" s="17"/>
    </row>
    <row r="2" spans="1:21" ht="19.5" customHeight="1" thickBot="1" x14ac:dyDescent="0.25">
      <c r="A2" s="17"/>
      <c r="B2" s="293"/>
      <c r="C2" s="293"/>
      <c r="D2" s="293"/>
      <c r="E2" s="293"/>
      <c r="F2" s="293"/>
      <c r="G2" s="293"/>
      <c r="H2" s="293"/>
      <c r="I2" s="293"/>
      <c r="J2" s="293"/>
      <c r="K2" s="293"/>
      <c r="L2" s="293"/>
      <c r="M2" s="293"/>
      <c r="N2" s="293"/>
      <c r="O2" s="293"/>
      <c r="P2" s="293"/>
      <c r="Q2" s="293"/>
      <c r="R2" s="293"/>
      <c r="S2" s="17"/>
      <c r="T2" s="17"/>
      <c r="U2" s="17"/>
    </row>
    <row r="3" spans="1:21" ht="19.5" customHeight="1" x14ac:dyDescent="0.2">
      <c r="A3" s="17"/>
      <c r="B3" s="298"/>
      <c r="C3" s="422" t="s">
        <v>15</v>
      </c>
      <c r="D3" s="423"/>
      <c r="E3" s="433" t="s">
        <v>142</v>
      </c>
      <c r="F3" s="434"/>
      <c r="G3" s="434"/>
      <c r="H3" s="434"/>
      <c r="I3" s="434"/>
      <c r="J3" s="435"/>
      <c r="K3" s="436" t="s">
        <v>83</v>
      </c>
      <c r="L3" s="437"/>
      <c r="M3" s="422" t="s">
        <v>7</v>
      </c>
      <c r="N3" s="423"/>
      <c r="O3" s="422" t="s">
        <v>6</v>
      </c>
      <c r="P3" s="423"/>
      <c r="Q3" s="422" t="s">
        <v>4</v>
      </c>
      <c r="R3" s="423"/>
      <c r="S3" s="422" t="s">
        <v>3</v>
      </c>
      <c r="T3" s="423"/>
      <c r="U3" s="17"/>
    </row>
    <row r="4" spans="1:21" ht="47.25" customHeight="1" thickBot="1" x14ac:dyDescent="0.25">
      <c r="A4" s="17"/>
      <c r="B4" s="299"/>
      <c r="C4" s="424"/>
      <c r="D4" s="425"/>
      <c r="E4" s="424" t="s">
        <v>0</v>
      </c>
      <c r="F4" s="426"/>
      <c r="G4" s="431" t="s">
        <v>5</v>
      </c>
      <c r="H4" s="431"/>
      <c r="I4" s="431" t="s">
        <v>36</v>
      </c>
      <c r="J4" s="432"/>
      <c r="K4" s="438"/>
      <c r="L4" s="439"/>
      <c r="M4" s="424"/>
      <c r="N4" s="425"/>
      <c r="O4" s="424"/>
      <c r="P4" s="425"/>
      <c r="Q4" s="424"/>
      <c r="R4" s="425"/>
      <c r="S4" s="424"/>
      <c r="T4" s="425"/>
      <c r="U4" s="17"/>
    </row>
    <row r="5" spans="1:21" ht="15.75" customHeight="1" thickBot="1" x14ac:dyDescent="0.25">
      <c r="A5" s="17"/>
      <c r="B5" s="300" t="s">
        <v>79</v>
      </c>
      <c r="C5" s="420">
        <v>3.7789571102619698E-2</v>
      </c>
      <c r="D5" s="421"/>
      <c r="E5" s="420">
        <v>2.3E-2</v>
      </c>
      <c r="F5" s="421"/>
      <c r="G5" s="428">
        <v>2.0437285675351753E-2</v>
      </c>
      <c r="H5" s="429"/>
      <c r="I5" s="421">
        <v>2.3549981929565709E-3</v>
      </c>
      <c r="J5" s="421"/>
      <c r="K5" s="420">
        <v>1.56702028376891E-2</v>
      </c>
      <c r="L5" s="427"/>
      <c r="M5" s="420">
        <v>0.14803458555308102</v>
      </c>
      <c r="N5" s="427"/>
      <c r="O5" s="420">
        <v>6.3227566545034197E-2</v>
      </c>
      <c r="P5" s="427"/>
      <c r="Q5" s="420">
        <v>4.8053904848882004E-3</v>
      </c>
      <c r="R5" s="427"/>
      <c r="S5" s="420">
        <v>1.90678429358913E-2</v>
      </c>
      <c r="T5" s="427"/>
      <c r="U5" s="17"/>
    </row>
    <row r="6" spans="1:21" ht="19.5" customHeight="1" x14ac:dyDescent="0.2">
      <c r="A6" s="17"/>
      <c r="B6" s="301" t="s">
        <v>39</v>
      </c>
      <c r="C6" s="302">
        <v>2.9820131416893902</v>
      </c>
      <c r="D6" s="189" t="s">
        <v>52</v>
      </c>
      <c r="E6" s="302">
        <v>1.9697431734459845</v>
      </c>
      <c r="F6" s="189" t="s">
        <v>52</v>
      </c>
      <c r="G6" s="303">
        <v>1.6594006088603535</v>
      </c>
      <c r="H6" s="304" t="s">
        <v>52</v>
      </c>
      <c r="I6" s="305">
        <v>0.30066682308554166</v>
      </c>
      <c r="J6" s="189" t="s">
        <v>52</v>
      </c>
      <c r="K6" s="306">
        <v>1.1536718353055511</v>
      </c>
      <c r="L6" s="307" t="s">
        <v>52</v>
      </c>
      <c r="M6" s="308">
        <v>4.2167132357055186</v>
      </c>
      <c r="N6" s="309" t="s">
        <v>52</v>
      </c>
      <c r="O6" s="308">
        <v>3.2779477849893448</v>
      </c>
      <c r="P6" s="309" t="s">
        <v>52</v>
      </c>
      <c r="Q6" s="308">
        <v>0.22184256530699806</v>
      </c>
      <c r="R6" s="309" t="s">
        <v>52</v>
      </c>
      <c r="S6" s="308">
        <v>0.24735952417852225</v>
      </c>
      <c r="T6" s="309" t="s">
        <v>53</v>
      </c>
      <c r="U6" s="17"/>
    </row>
    <row r="7" spans="1:21" ht="19.5" customHeight="1" x14ac:dyDescent="0.2">
      <c r="A7" s="17"/>
      <c r="B7" s="310" t="s">
        <v>56</v>
      </c>
      <c r="C7" s="311" t="s">
        <v>57</v>
      </c>
      <c r="D7" s="312"/>
      <c r="E7" s="311" t="s">
        <v>57</v>
      </c>
      <c r="F7" s="312"/>
      <c r="G7" s="313" t="s">
        <v>57</v>
      </c>
      <c r="H7" s="314"/>
      <c r="I7" s="315" t="s">
        <v>57</v>
      </c>
      <c r="J7" s="312"/>
      <c r="K7" s="340" t="s">
        <v>57</v>
      </c>
      <c r="L7" s="317"/>
      <c r="M7" s="311" t="s">
        <v>57</v>
      </c>
      <c r="N7" s="318"/>
      <c r="O7" s="311" t="s">
        <v>57</v>
      </c>
      <c r="P7" s="318"/>
      <c r="Q7" s="311" t="s">
        <v>57</v>
      </c>
      <c r="R7" s="318"/>
      <c r="S7" s="311" t="s">
        <v>57</v>
      </c>
      <c r="T7" s="318"/>
      <c r="U7" s="17"/>
    </row>
    <row r="8" spans="1:21" ht="19.5" customHeight="1" x14ac:dyDescent="0.2">
      <c r="A8" s="17"/>
      <c r="B8" s="319" t="s">
        <v>2</v>
      </c>
      <c r="C8" s="320">
        <v>1.0368969006626241</v>
      </c>
      <c r="D8" s="321" t="s">
        <v>52</v>
      </c>
      <c r="E8" s="320">
        <v>0.32341208358220364</v>
      </c>
      <c r="F8" s="321" t="s">
        <v>52</v>
      </c>
      <c r="G8" s="322">
        <v>-0.20574248126948858</v>
      </c>
      <c r="H8" s="323" t="s">
        <v>54</v>
      </c>
      <c r="I8" s="324">
        <v>0.64197771532270242</v>
      </c>
      <c r="J8" s="321" t="s">
        <v>52</v>
      </c>
      <c r="K8" s="325">
        <v>1.1236618660004642</v>
      </c>
      <c r="L8" s="326" t="s">
        <v>52</v>
      </c>
      <c r="M8" s="327">
        <v>2.715280735340686</v>
      </c>
      <c r="N8" s="328" t="s">
        <v>52</v>
      </c>
      <c r="O8" s="327">
        <v>9.1229529767755668E-2</v>
      </c>
      <c r="P8" s="328" t="s">
        <v>53</v>
      </c>
      <c r="Q8" s="327">
        <v>-0.10267304382734288</v>
      </c>
      <c r="R8" s="328" t="s">
        <v>52</v>
      </c>
      <c r="S8" s="327">
        <v>-2.4533521110692291E-2</v>
      </c>
      <c r="T8" s="328" t="s">
        <v>53</v>
      </c>
      <c r="U8" s="17"/>
    </row>
    <row r="9" spans="1:21" ht="19.5" customHeight="1" x14ac:dyDescent="0.2">
      <c r="A9" s="17"/>
      <c r="B9" s="310" t="s">
        <v>1</v>
      </c>
      <c r="C9" s="311" t="s">
        <v>57</v>
      </c>
      <c r="D9" s="312"/>
      <c r="E9" s="311"/>
      <c r="F9" s="312"/>
      <c r="G9" s="313"/>
      <c r="H9" s="314"/>
      <c r="I9" s="315"/>
      <c r="J9" s="312"/>
      <c r="K9" s="340" t="s">
        <v>57</v>
      </c>
      <c r="L9" s="341"/>
      <c r="M9" s="311" t="s">
        <v>57</v>
      </c>
      <c r="N9" s="342"/>
      <c r="O9" s="311" t="s">
        <v>57</v>
      </c>
      <c r="P9" s="342"/>
      <c r="Q9" s="311" t="s">
        <v>57</v>
      </c>
      <c r="R9" s="342"/>
      <c r="S9" s="311" t="s">
        <v>57</v>
      </c>
      <c r="T9" s="318"/>
      <c r="U9" s="17"/>
    </row>
    <row r="10" spans="1:21" ht="19.5" customHeight="1" x14ac:dyDescent="0.2">
      <c r="A10" s="17"/>
      <c r="B10" s="319" t="s">
        <v>62</v>
      </c>
      <c r="C10" s="320">
        <v>2.8224096453065735</v>
      </c>
      <c r="D10" s="321" t="s">
        <v>52</v>
      </c>
      <c r="E10" s="320">
        <v>2.2305248414919041</v>
      </c>
      <c r="F10" s="321" t="s">
        <v>52</v>
      </c>
      <c r="G10" s="322">
        <v>2.0060169641791088</v>
      </c>
      <c r="H10" s="323" t="s">
        <v>52</v>
      </c>
      <c r="I10" s="324">
        <v>0.2183282072001648</v>
      </c>
      <c r="J10" s="321" t="s">
        <v>52</v>
      </c>
      <c r="K10" s="325">
        <v>0.80181120752130797</v>
      </c>
      <c r="L10" s="326" t="s">
        <v>52</v>
      </c>
      <c r="M10" s="327">
        <v>4.5750595556959182</v>
      </c>
      <c r="N10" s="328" t="s">
        <v>52</v>
      </c>
      <c r="O10" s="327">
        <v>1.5287202645402092</v>
      </c>
      <c r="P10" s="328" t="s">
        <v>52</v>
      </c>
      <c r="Q10" s="327">
        <v>0.93765843286589234</v>
      </c>
      <c r="R10" s="328" t="s">
        <v>52</v>
      </c>
      <c r="S10" s="327">
        <v>2.5057183893993291</v>
      </c>
      <c r="T10" s="328" t="s">
        <v>52</v>
      </c>
      <c r="U10" s="17"/>
    </row>
    <row r="11" spans="1:21" ht="19.5" customHeight="1" x14ac:dyDescent="0.2">
      <c r="A11" s="17"/>
      <c r="B11" s="301" t="s">
        <v>63</v>
      </c>
      <c r="C11" s="302">
        <v>0.86256893042554117</v>
      </c>
      <c r="D11" s="189" t="s">
        <v>52</v>
      </c>
      <c r="E11" s="302">
        <v>0.54151012998939585</v>
      </c>
      <c r="F11" s="189" t="s">
        <v>52</v>
      </c>
      <c r="G11" s="303">
        <v>0.46050710647168625</v>
      </c>
      <c r="H11" s="304" t="s">
        <v>52</v>
      </c>
      <c r="I11" s="305">
        <v>4.1983862758003879E-2</v>
      </c>
      <c r="J11" s="189" t="s">
        <v>53</v>
      </c>
      <c r="K11" s="306">
        <v>0.2972167210021075</v>
      </c>
      <c r="L11" s="307" t="s">
        <v>54</v>
      </c>
      <c r="M11" s="308">
        <v>2.1180546765876525</v>
      </c>
      <c r="N11" s="309" t="s">
        <v>52</v>
      </c>
      <c r="O11" s="308">
        <v>0.77149955178602847</v>
      </c>
      <c r="P11" s="309" t="s">
        <v>52</v>
      </c>
      <c r="Q11" s="308">
        <v>1.8767330946646479E-2</v>
      </c>
      <c r="R11" s="309" t="s">
        <v>53</v>
      </c>
      <c r="S11" s="308">
        <v>0.44568231258668434</v>
      </c>
      <c r="T11" s="309" t="s">
        <v>52</v>
      </c>
      <c r="U11" s="17"/>
    </row>
    <row r="12" spans="1:21" ht="19.5" customHeight="1" x14ac:dyDescent="0.2">
      <c r="A12" s="17"/>
      <c r="B12" s="301" t="s">
        <v>64</v>
      </c>
      <c r="C12" s="302" t="s">
        <v>57</v>
      </c>
      <c r="D12" s="190"/>
      <c r="E12" s="302" t="s">
        <v>57</v>
      </c>
      <c r="F12" s="190"/>
      <c r="G12" s="303" t="s">
        <v>57</v>
      </c>
      <c r="H12" s="343"/>
      <c r="I12" s="305" t="s">
        <v>57</v>
      </c>
      <c r="J12" s="190"/>
      <c r="K12" s="344" t="s">
        <v>57</v>
      </c>
      <c r="L12" s="345"/>
      <c r="M12" s="302" t="s">
        <v>57</v>
      </c>
      <c r="N12" s="346"/>
      <c r="O12" s="302" t="s">
        <v>57</v>
      </c>
      <c r="P12" s="346"/>
      <c r="Q12" s="302" t="s">
        <v>57</v>
      </c>
      <c r="R12" s="346"/>
      <c r="S12" s="302" t="s">
        <v>57</v>
      </c>
      <c r="T12" s="309"/>
      <c r="U12" s="17"/>
    </row>
    <row r="13" spans="1:21" ht="19.5" customHeight="1" x14ac:dyDescent="0.2">
      <c r="A13" s="17"/>
      <c r="B13" s="310" t="s">
        <v>65</v>
      </c>
      <c r="C13" s="311">
        <v>-1.565648536304207</v>
      </c>
      <c r="D13" s="312" t="s">
        <v>52</v>
      </c>
      <c r="E13" s="311">
        <v>-1.0078428437581617</v>
      </c>
      <c r="F13" s="312" t="s">
        <v>52</v>
      </c>
      <c r="G13" s="313">
        <v>-0.97073538148179672</v>
      </c>
      <c r="H13" s="314" t="s">
        <v>52</v>
      </c>
      <c r="I13" s="315">
        <v>-9.9878327034935099E-2</v>
      </c>
      <c r="J13" s="312" t="s">
        <v>52</v>
      </c>
      <c r="K13" s="316">
        <v>-0.58408090972418525</v>
      </c>
      <c r="L13" s="317" t="s">
        <v>52</v>
      </c>
      <c r="M13" s="329">
        <v>-3.4012514094343111</v>
      </c>
      <c r="N13" s="318" t="s">
        <v>52</v>
      </c>
      <c r="O13" s="329">
        <v>-2.0970183919004244</v>
      </c>
      <c r="P13" s="318" t="s">
        <v>52</v>
      </c>
      <c r="Q13" s="329">
        <v>-0.16098551523203736</v>
      </c>
      <c r="R13" s="318" t="s">
        <v>52</v>
      </c>
      <c r="S13" s="329">
        <v>-0.20578840561642325</v>
      </c>
      <c r="T13" s="318" t="s">
        <v>55</v>
      </c>
      <c r="U13" s="17"/>
    </row>
    <row r="14" spans="1:21" ht="19.5" customHeight="1" x14ac:dyDescent="0.2">
      <c r="A14" s="17"/>
      <c r="B14" s="319" t="s">
        <v>40</v>
      </c>
      <c r="C14" s="320">
        <v>0.54912625540529802</v>
      </c>
      <c r="D14" s="321" t="s">
        <v>52</v>
      </c>
      <c r="E14" s="320">
        <v>0.19270636881741043</v>
      </c>
      <c r="F14" s="321" t="s">
        <v>55</v>
      </c>
      <c r="G14" s="322">
        <v>1.2937638464404974E-2</v>
      </c>
      <c r="H14" s="323" t="s">
        <v>53</v>
      </c>
      <c r="I14" s="324">
        <v>9.5806598429972176E-2</v>
      </c>
      <c r="J14" s="321" t="s">
        <v>52</v>
      </c>
      <c r="K14" s="325">
        <v>0.41992939174463895</v>
      </c>
      <c r="L14" s="326" t="s">
        <v>52</v>
      </c>
      <c r="M14" s="327">
        <v>-1.8671279029878445</v>
      </c>
      <c r="N14" s="328" t="s">
        <v>52</v>
      </c>
      <c r="O14" s="327">
        <v>-1.2906492579884541</v>
      </c>
      <c r="P14" s="328" t="s">
        <v>52</v>
      </c>
      <c r="Q14" s="327">
        <v>0.20748339767330043</v>
      </c>
      <c r="R14" s="328" t="s">
        <v>52</v>
      </c>
      <c r="S14" s="327">
        <v>0.20147407896569275</v>
      </c>
      <c r="T14" s="328" t="s">
        <v>54</v>
      </c>
      <c r="U14" s="17"/>
    </row>
    <row r="15" spans="1:21" ht="19.5" customHeight="1" x14ac:dyDescent="0.2">
      <c r="A15" s="17"/>
      <c r="B15" s="310" t="s">
        <v>58</v>
      </c>
      <c r="C15" s="311" t="s">
        <v>57</v>
      </c>
      <c r="D15" s="347"/>
      <c r="E15" s="311" t="s">
        <v>57</v>
      </c>
      <c r="F15" s="347"/>
      <c r="G15" s="313" t="s">
        <v>57</v>
      </c>
      <c r="H15" s="348"/>
      <c r="I15" s="315" t="s">
        <v>57</v>
      </c>
      <c r="J15" s="347"/>
      <c r="K15" s="340" t="s">
        <v>57</v>
      </c>
      <c r="L15" s="341"/>
      <c r="M15" s="311" t="s">
        <v>57</v>
      </c>
      <c r="N15" s="342"/>
      <c r="O15" s="311" t="s">
        <v>57</v>
      </c>
      <c r="P15" s="342"/>
      <c r="Q15" s="311" t="s">
        <v>57</v>
      </c>
      <c r="R15" s="342"/>
      <c r="S15" s="311" t="s">
        <v>57</v>
      </c>
      <c r="T15" s="318"/>
      <c r="U15" s="17"/>
    </row>
    <row r="16" spans="1:21" ht="19.5" customHeight="1" x14ac:dyDescent="0.2">
      <c r="A16" s="17"/>
      <c r="B16" s="319" t="s">
        <v>41</v>
      </c>
      <c r="C16" s="320">
        <v>-8.3542644986098202E-3</v>
      </c>
      <c r="D16" s="321" t="s">
        <v>53</v>
      </c>
      <c r="E16" s="320">
        <v>1.57088436799241</v>
      </c>
      <c r="F16" s="321" t="s">
        <v>52</v>
      </c>
      <c r="G16" s="322">
        <v>1.1990338645886638</v>
      </c>
      <c r="H16" s="323" t="s">
        <v>52</v>
      </c>
      <c r="I16" s="324">
        <v>0.31884269879446814</v>
      </c>
      <c r="J16" s="321" t="s">
        <v>52</v>
      </c>
      <c r="K16" s="325">
        <v>-1.5111201760253357</v>
      </c>
      <c r="L16" s="326" t="s">
        <v>52</v>
      </c>
      <c r="M16" s="327">
        <v>0.3733561748798464</v>
      </c>
      <c r="N16" s="328" t="s">
        <v>53</v>
      </c>
      <c r="O16" s="327">
        <v>1.0172299971283687</v>
      </c>
      <c r="P16" s="328" t="s">
        <v>52</v>
      </c>
      <c r="Q16" s="327">
        <v>0.12231712983906814</v>
      </c>
      <c r="R16" s="328" t="s">
        <v>55</v>
      </c>
      <c r="S16" s="327">
        <v>0.27493125699348564</v>
      </c>
      <c r="T16" s="328" t="s">
        <v>54</v>
      </c>
      <c r="U16" s="17"/>
    </row>
    <row r="17" spans="1:21" ht="19.5" customHeight="1" x14ac:dyDescent="0.2">
      <c r="A17" s="17"/>
      <c r="B17" s="301" t="s">
        <v>42</v>
      </c>
      <c r="C17" s="302">
        <v>3.0918891435054294</v>
      </c>
      <c r="D17" s="189" t="s">
        <v>52</v>
      </c>
      <c r="E17" s="302">
        <v>2.2941202466456572</v>
      </c>
      <c r="F17" s="189" t="s">
        <v>52</v>
      </c>
      <c r="G17" s="303">
        <v>2.169721076765077</v>
      </c>
      <c r="H17" s="304" t="s">
        <v>52</v>
      </c>
      <c r="I17" s="305">
        <v>0.3035775875658468</v>
      </c>
      <c r="J17" s="189" t="s">
        <v>52</v>
      </c>
      <c r="K17" s="306">
        <v>1.1775934979704785</v>
      </c>
      <c r="L17" s="307" t="s">
        <v>52</v>
      </c>
      <c r="M17" s="308">
        <v>1.239974426224455</v>
      </c>
      <c r="N17" s="309" t="s">
        <v>54</v>
      </c>
      <c r="O17" s="308">
        <v>3.0674074630931818</v>
      </c>
      <c r="P17" s="309" t="s">
        <v>52</v>
      </c>
      <c r="Q17" s="308">
        <v>0.2877857426265516</v>
      </c>
      <c r="R17" s="309" t="s">
        <v>52</v>
      </c>
      <c r="S17" s="308">
        <v>0.14505853524321538</v>
      </c>
      <c r="T17" s="309" t="s">
        <v>53</v>
      </c>
      <c r="U17" s="17"/>
    </row>
    <row r="18" spans="1:21" ht="19.5" customHeight="1" x14ac:dyDescent="0.2">
      <c r="A18" s="17"/>
      <c r="B18" s="301" t="s">
        <v>59</v>
      </c>
      <c r="C18" s="302" t="s">
        <v>57</v>
      </c>
      <c r="D18" s="190"/>
      <c r="E18" s="302" t="s">
        <v>57</v>
      </c>
      <c r="F18" s="190"/>
      <c r="G18" s="303" t="s">
        <v>57</v>
      </c>
      <c r="H18" s="343"/>
      <c r="I18" s="305" t="s">
        <v>57</v>
      </c>
      <c r="J18" s="190"/>
      <c r="K18" s="344" t="s">
        <v>57</v>
      </c>
      <c r="L18" s="345"/>
      <c r="M18" s="302" t="s">
        <v>57</v>
      </c>
      <c r="N18" s="346"/>
      <c r="O18" s="302" t="s">
        <v>57</v>
      </c>
      <c r="P18" s="346"/>
      <c r="Q18" s="302" t="s">
        <v>57</v>
      </c>
      <c r="R18" s="346"/>
      <c r="S18" s="302" t="s">
        <v>57</v>
      </c>
      <c r="T18" s="309"/>
      <c r="U18" s="17"/>
    </row>
    <row r="19" spans="1:21" ht="19.5" customHeight="1" x14ac:dyDescent="0.2">
      <c r="A19" s="17"/>
      <c r="B19" s="301" t="s">
        <v>43</v>
      </c>
      <c r="C19" s="302">
        <v>-3.8714985575338118E-2</v>
      </c>
      <c r="D19" s="189" t="s">
        <v>53</v>
      </c>
      <c r="E19" s="302">
        <v>-6.9290489892374907E-2</v>
      </c>
      <c r="F19" s="189" t="s">
        <v>53</v>
      </c>
      <c r="G19" s="303">
        <v>2.9750758861220652E-2</v>
      </c>
      <c r="H19" s="304" t="s">
        <v>53</v>
      </c>
      <c r="I19" s="305">
        <v>-3.5144482687102324E-2</v>
      </c>
      <c r="J19" s="189" t="s">
        <v>53</v>
      </c>
      <c r="K19" s="306">
        <v>2.8478723938123174E-2</v>
      </c>
      <c r="L19" s="307" t="s">
        <v>53</v>
      </c>
      <c r="M19" s="308">
        <v>0.33606083728646152</v>
      </c>
      <c r="N19" s="309" t="s">
        <v>53</v>
      </c>
      <c r="O19" s="308">
        <v>0.29156963853580742</v>
      </c>
      <c r="P19" s="309" t="s">
        <v>53</v>
      </c>
      <c r="Q19" s="308">
        <v>0.13070376246402948</v>
      </c>
      <c r="R19" s="309" t="s">
        <v>54</v>
      </c>
      <c r="S19" s="308">
        <v>2.7880242215381698E-2</v>
      </c>
      <c r="T19" s="309" t="s">
        <v>53</v>
      </c>
      <c r="U19" s="17"/>
    </row>
    <row r="20" spans="1:21" ht="30.75" customHeight="1" x14ac:dyDescent="0.2">
      <c r="A20" s="17"/>
      <c r="B20" s="310" t="s">
        <v>44</v>
      </c>
      <c r="C20" s="311">
        <v>1.2297852729921428</v>
      </c>
      <c r="D20" s="312" t="s">
        <v>52</v>
      </c>
      <c r="E20" s="311">
        <v>1.047786113797267</v>
      </c>
      <c r="F20" s="312" t="s">
        <v>52</v>
      </c>
      <c r="G20" s="313">
        <v>0.81403741984850952</v>
      </c>
      <c r="H20" s="314" t="s">
        <v>52</v>
      </c>
      <c r="I20" s="315">
        <v>0.215042829274184</v>
      </c>
      <c r="J20" s="312" t="s">
        <v>52</v>
      </c>
      <c r="K20" s="316">
        <v>0.33378784883292512</v>
      </c>
      <c r="L20" s="317" t="s">
        <v>55</v>
      </c>
      <c r="M20" s="329">
        <v>0.26169608470880956</v>
      </c>
      <c r="N20" s="318" t="s">
        <v>53</v>
      </c>
      <c r="O20" s="329">
        <v>1.088963596908457</v>
      </c>
      <c r="P20" s="318" t="s">
        <v>54</v>
      </c>
      <c r="Q20" s="329">
        <v>0.34860956978080671</v>
      </c>
      <c r="R20" s="318" t="s">
        <v>52</v>
      </c>
      <c r="S20" s="329">
        <v>1.0671899012845015E-2</v>
      </c>
      <c r="T20" s="318" t="s">
        <v>53</v>
      </c>
      <c r="U20" s="17"/>
    </row>
    <row r="21" spans="1:21" ht="24" customHeight="1" x14ac:dyDescent="0.2">
      <c r="A21" s="17"/>
      <c r="B21" s="319" t="s">
        <v>124</v>
      </c>
      <c r="C21" s="320">
        <v>0.31836613478833514</v>
      </c>
      <c r="D21" s="321" t="s">
        <v>53</v>
      </c>
      <c r="E21" s="320">
        <v>0.31348232483223504</v>
      </c>
      <c r="F21" s="321" t="s">
        <v>55</v>
      </c>
      <c r="G21" s="322">
        <v>0.16958718729842315</v>
      </c>
      <c r="H21" s="323" t="s">
        <v>53</v>
      </c>
      <c r="I21" s="324">
        <v>4.6204158679265597E-2</v>
      </c>
      <c r="J21" s="321" t="s">
        <v>53</v>
      </c>
      <c r="K21" s="325">
        <v>3.0206690939629799E-2</v>
      </c>
      <c r="L21" s="326" t="s">
        <v>53</v>
      </c>
      <c r="M21" s="327">
        <v>-1.9390392808875057</v>
      </c>
      <c r="N21" s="328" t="s">
        <v>52</v>
      </c>
      <c r="O21" s="327">
        <v>-0.50216693396354717</v>
      </c>
      <c r="P21" s="328" t="s">
        <v>53</v>
      </c>
      <c r="Q21" s="327">
        <v>-2.2828108927004827E-2</v>
      </c>
      <c r="R21" s="328" t="s">
        <v>53</v>
      </c>
      <c r="S21" s="327">
        <v>-0.15265393731306898</v>
      </c>
      <c r="T21" s="328" t="s">
        <v>53</v>
      </c>
      <c r="U21" s="17"/>
    </row>
    <row r="22" spans="1:21" ht="19.5" customHeight="1" x14ac:dyDescent="0.2">
      <c r="A22" s="17"/>
      <c r="B22" s="330" t="s">
        <v>123</v>
      </c>
      <c r="C22" s="302" t="s">
        <v>57</v>
      </c>
      <c r="D22" s="190"/>
      <c r="E22" s="302" t="s">
        <v>57</v>
      </c>
      <c r="F22" s="190"/>
      <c r="G22" s="303" t="s">
        <v>57</v>
      </c>
      <c r="H22" s="343"/>
      <c r="I22" s="305" t="s">
        <v>57</v>
      </c>
      <c r="J22" s="190"/>
      <c r="K22" s="344" t="s">
        <v>57</v>
      </c>
      <c r="L22" s="345"/>
      <c r="M22" s="302" t="s">
        <v>57</v>
      </c>
      <c r="N22" s="346"/>
      <c r="O22" s="302" t="s">
        <v>57</v>
      </c>
      <c r="P22" s="346"/>
      <c r="Q22" s="302" t="s">
        <v>57</v>
      </c>
      <c r="R22" s="346"/>
      <c r="S22" s="302" t="s">
        <v>57</v>
      </c>
      <c r="T22" s="309"/>
      <c r="U22" s="17"/>
    </row>
    <row r="23" spans="1:21" ht="19.5" customHeight="1" x14ac:dyDescent="0.2">
      <c r="A23" s="17"/>
      <c r="B23" s="319" t="s">
        <v>46</v>
      </c>
      <c r="C23" s="320">
        <v>-0.34661161397194151</v>
      </c>
      <c r="D23" s="321" t="s">
        <v>55</v>
      </c>
      <c r="E23" s="320">
        <v>-0.18076502370375885</v>
      </c>
      <c r="F23" s="321" t="s">
        <v>53</v>
      </c>
      <c r="G23" s="322">
        <v>-5.5259858974984408E-2</v>
      </c>
      <c r="H23" s="323" t="s">
        <v>53</v>
      </c>
      <c r="I23" s="324">
        <v>-6.4793711001761803E-2</v>
      </c>
      <c r="J23" s="321" t="s">
        <v>54</v>
      </c>
      <c r="K23" s="325">
        <v>0.36669586234512919</v>
      </c>
      <c r="L23" s="326" t="s">
        <v>52</v>
      </c>
      <c r="M23" s="327">
        <v>-2.4556715286782618</v>
      </c>
      <c r="N23" s="328" t="s">
        <v>52</v>
      </c>
      <c r="O23" s="327">
        <v>-0.85514182259847982</v>
      </c>
      <c r="P23" s="328" t="s">
        <v>52</v>
      </c>
      <c r="Q23" s="327">
        <v>-9.5414500075527556E-2</v>
      </c>
      <c r="R23" s="328" t="s">
        <v>53</v>
      </c>
      <c r="S23" s="327">
        <v>2.2007568023976048E-2</v>
      </c>
      <c r="T23" s="328" t="s">
        <v>53</v>
      </c>
      <c r="U23" s="17"/>
    </row>
    <row r="24" spans="1:21" ht="30.75" customHeight="1" x14ac:dyDescent="0.2">
      <c r="A24" s="17"/>
      <c r="B24" s="301" t="s">
        <v>60</v>
      </c>
      <c r="C24" s="302" t="s">
        <v>57</v>
      </c>
      <c r="D24" s="190"/>
      <c r="E24" s="302" t="s">
        <v>57</v>
      </c>
      <c r="F24" s="190"/>
      <c r="G24" s="303" t="s">
        <v>57</v>
      </c>
      <c r="H24" s="343"/>
      <c r="I24" s="305" t="s">
        <v>57</v>
      </c>
      <c r="J24" s="190"/>
      <c r="K24" s="344" t="s">
        <v>57</v>
      </c>
      <c r="L24" s="345"/>
      <c r="M24" s="302" t="s">
        <v>57</v>
      </c>
      <c r="N24" s="346"/>
      <c r="O24" s="302" t="s">
        <v>57</v>
      </c>
      <c r="P24" s="346"/>
      <c r="Q24" s="302" t="s">
        <v>57</v>
      </c>
      <c r="R24" s="346"/>
      <c r="S24" s="302" t="s">
        <v>57</v>
      </c>
      <c r="T24" s="309"/>
      <c r="U24" s="17"/>
    </row>
    <row r="25" spans="1:21" ht="19.5" customHeight="1" x14ac:dyDescent="0.2">
      <c r="A25" s="17"/>
      <c r="B25" s="301" t="s">
        <v>47</v>
      </c>
      <c r="C25" s="302">
        <v>0.49275146096456546</v>
      </c>
      <c r="D25" s="189" t="s">
        <v>52</v>
      </c>
      <c r="E25" s="302">
        <v>0.28474351117372815</v>
      </c>
      <c r="F25" s="189" t="s">
        <v>54</v>
      </c>
      <c r="G25" s="303">
        <v>0.33867503309783636</v>
      </c>
      <c r="H25" s="304" t="s">
        <v>52</v>
      </c>
      <c r="I25" s="305">
        <v>1.0391366782839997E-2</v>
      </c>
      <c r="J25" s="189" t="s">
        <v>53</v>
      </c>
      <c r="K25" s="306">
        <v>-0.24317143613348369</v>
      </c>
      <c r="L25" s="307" t="s">
        <v>54</v>
      </c>
      <c r="M25" s="308">
        <v>2.1082162590772087</v>
      </c>
      <c r="N25" s="309" t="s">
        <v>52</v>
      </c>
      <c r="O25" s="308">
        <v>0.30826663703547447</v>
      </c>
      <c r="P25" s="309" t="s">
        <v>53</v>
      </c>
      <c r="Q25" s="308">
        <v>0.25240475655565431</v>
      </c>
      <c r="R25" s="309" t="s">
        <v>52</v>
      </c>
      <c r="S25" s="308">
        <v>0.90480927525785493</v>
      </c>
      <c r="T25" s="309" t="s">
        <v>52</v>
      </c>
      <c r="U25" s="17"/>
    </row>
    <row r="26" spans="1:21" ht="19.5" customHeight="1" x14ac:dyDescent="0.2">
      <c r="A26" s="17"/>
      <c r="B26" s="310" t="s">
        <v>45</v>
      </c>
      <c r="C26" s="311">
        <v>0.41130917447906379</v>
      </c>
      <c r="D26" s="312" t="s">
        <v>54</v>
      </c>
      <c r="E26" s="311">
        <v>-5.4201456814032337E-2</v>
      </c>
      <c r="F26" s="312" t="s">
        <v>53</v>
      </c>
      <c r="G26" s="313">
        <v>-4.4998107641439772E-2</v>
      </c>
      <c r="H26" s="314" t="s">
        <v>53</v>
      </c>
      <c r="I26" s="315">
        <v>7.2006177801269694E-3</v>
      </c>
      <c r="J26" s="312" t="s">
        <v>53</v>
      </c>
      <c r="K26" s="316">
        <v>0.18952440772913337</v>
      </c>
      <c r="L26" s="317" t="s">
        <v>55</v>
      </c>
      <c r="M26" s="329">
        <v>-1.3448049168309022</v>
      </c>
      <c r="N26" s="318" t="s">
        <v>52</v>
      </c>
      <c r="O26" s="329">
        <v>-1.0935415779332289</v>
      </c>
      <c r="P26" s="318" t="s">
        <v>52</v>
      </c>
      <c r="Q26" s="329">
        <v>0.96162321751747382</v>
      </c>
      <c r="R26" s="318" t="s">
        <v>52</v>
      </c>
      <c r="S26" s="329">
        <v>2.718833822167126</v>
      </c>
      <c r="T26" s="318" t="s">
        <v>52</v>
      </c>
      <c r="U26" s="17"/>
    </row>
    <row r="27" spans="1:21" ht="14.25" customHeight="1" x14ac:dyDescent="0.2">
      <c r="A27" s="17"/>
      <c r="B27" s="319" t="s">
        <v>48</v>
      </c>
      <c r="C27" s="320">
        <v>-0.82517236955036743</v>
      </c>
      <c r="D27" s="321" t="s">
        <v>52</v>
      </c>
      <c r="E27" s="320">
        <v>-0.53962059708468246</v>
      </c>
      <c r="F27" s="321" t="s">
        <v>52</v>
      </c>
      <c r="G27" s="322">
        <v>-0.45350963338913092</v>
      </c>
      <c r="H27" s="323" t="s">
        <v>52</v>
      </c>
      <c r="I27" s="324">
        <v>-5.9816897039853115E-2</v>
      </c>
      <c r="J27" s="321" t="s">
        <v>55</v>
      </c>
      <c r="K27" s="325">
        <v>-0.34346696429876833</v>
      </c>
      <c r="L27" s="326" t="s">
        <v>52</v>
      </c>
      <c r="M27" s="327">
        <v>-3.3567266076495281</v>
      </c>
      <c r="N27" s="328" t="s">
        <v>52</v>
      </c>
      <c r="O27" s="327">
        <v>-0.57031218296355046</v>
      </c>
      <c r="P27" s="328" t="s">
        <v>55</v>
      </c>
      <c r="Q27" s="327">
        <v>-0.18288126522060022</v>
      </c>
      <c r="R27" s="328" t="s">
        <v>52</v>
      </c>
      <c r="S27" s="327">
        <v>-0.51942868868167924</v>
      </c>
      <c r="T27" s="328" t="s">
        <v>52</v>
      </c>
      <c r="U27" s="17"/>
    </row>
    <row r="28" spans="1:21" ht="23.25" customHeight="1" x14ac:dyDescent="0.2">
      <c r="A28" s="17"/>
      <c r="B28" s="301" t="s">
        <v>49</v>
      </c>
      <c r="C28" s="302">
        <v>-0.63851961418040848</v>
      </c>
      <c r="D28" s="189" t="s">
        <v>52</v>
      </c>
      <c r="E28" s="302">
        <v>-0.36515514483355971</v>
      </c>
      <c r="F28" s="189" t="s">
        <v>52</v>
      </c>
      <c r="G28" s="303">
        <v>-0.24590514077357101</v>
      </c>
      <c r="H28" s="304" t="s">
        <v>54</v>
      </c>
      <c r="I28" s="305">
        <v>-6.1820769844777849E-2</v>
      </c>
      <c r="J28" s="189" t="s">
        <v>52</v>
      </c>
      <c r="K28" s="306">
        <v>-0.29001477248282759</v>
      </c>
      <c r="L28" s="307" t="s">
        <v>52</v>
      </c>
      <c r="M28" s="308">
        <v>-2.5064501848864591</v>
      </c>
      <c r="N28" s="309" t="s">
        <v>52</v>
      </c>
      <c r="O28" s="308">
        <v>-0.76608159497538464</v>
      </c>
      <c r="P28" s="309" t="s">
        <v>52</v>
      </c>
      <c r="Q28" s="308">
        <v>-0.16888179861816599</v>
      </c>
      <c r="R28" s="309" t="s">
        <v>52</v>
      </c>
      <c r="S28" s="308">
        <v>-0.56491895606002496</v>
      </c>
      <c r="T28" s="309" t="s">
        <v>52</v>
      </c>
      <c r="U28" s="17"/>
    </row>
    <row r="29" spans="1:21" ht="19.5" customHeight="1" x14ac:dyDescent="0.2">
      <c r="A29" s="17"/>
      <c r="B29" s="301" t="s">
        <v>61</v>
      </c>
      <c r="C29" s="302" t="s">
        <v>57</v>
      </c>
      <c r="D29" s="190"/>
      <c r="E29" s="302" t="s">
        <v>57</v>
      </c>
      <c r="F29" s="190"/>
      <c r="G29" s="303" t="s">
        <v>57</v>
      </c>
      <c r="H29" s="343"/>
      <c r="I29" s="305" t="s">
        <v>57</v>
      </c>
      <c r="J29" s="190"/>
      <c r="K29" s="344" t="s">
        <v>57</v>
      </c>
      <c r="L29" s="345"/>
      <c r="M29" s="302" t="s">
        <v>57</v>
      </c>
      <c r="N29" s="346"/>
      <c r="O29" s="302" t="s">
        <v>57</v>
      </c>
      <c r="P29" s="346"/>
      <c r="Q29" s="302" t="s">
        <v>57</v>
      </c>
      <c r="R29" s="346"/>
      <c r="S29" s="302" t="s">
        <v>57</v>
      </c>
      <c r="T29" s="309"/>
      <c r="U29" s="17"/>
    </row>
    <row r="30" spans="1:21" ht="19.5" customHeight="1" x14ac:dyDescent="0.2">
      <c r="A30" s="17"/>
      <c r="B30" s="301" t="s">
        <v>50</v>
      </c>
      <c r="C30" s="302">
        <v>-0.26379421340322684</v>
      </c>
      <c r="D30" s="189" t="s">
        <v>53</v>
      </c>
      <c r="E30" s="302">
        <v>1.1724868743110892E-2</v>
      </c>
      <c r="F30" s="189" t="s">
        <v>53</v>
      </c>
      <c r="G30" s="303">
        <v>-4.8197119724220291E-2</v>
      </c>
      <c r="H30" s="304" t="s">
        <v>53</v>
      </c>
      <c r="I30" s="305">
        <v>1.4101203948750293E-2</v>
      </c>
      <c r="J30" s="189" t="s">
        <v>53</v>
      </c>
      <c r="K30" s="306">
        <v>-0.30043636172673877</v>
      </c>
      <c r="L30" s="307" t="s">
        <v>54</v>
      </c>
      <c r="M30" s="308">
        <v>-2.6235227035141779</v>
      </c>
      <c r="N30" s="309" t="s">
        <v>52</v>
      </c>
      <c r="O30" s="308">
        <v>-0.27159443969088787</v>
      </c>
      <c r="P30" s="309" t="s">
        <v>53</v>
      </c>
      <c r="Q30" s="308">
        <v>-0.16701211445201403</v>
      </c>
      <c r="R30" s="309" t="s">
        <v>52</v>
      </c>
      <c r="S30" s="308">
        <v>-0.71390533594688432</v>
      </c>
      <c r="T30" s="309" t="s">
        <v>52</v>
      </c>
      <c r="U30" s="17"/>
    </row>
    <row r="31" spans="1:21" ht="19.5" customHeight="1" thickBot="1" x14ac:dyDescent="0.25">
      <c r="A31" s="17"/>
      <c r="B31" s="310" t="s">
        <v>51</v>
      </c>
      <c r="C31" s="331">
        <v>-0.1142982820506247</v>
      </c>
      <c r="D31" s="332" t="s">
        <v>53</v>
      </c>
      <c r="E31" s="331">
        <v>-3.1108376138871963E-3</v>
      </c>
      <c r="F31" s="332" t="s">
        <v>53</v>
      </c>
      <c r="G31" s="333">
        <v>2.5989236432248305E-2</v>
      </c>
      <c r="H31" s="334" t="s">
        <v>53</v>
      </c>
      <c r="I31" s="335">
        <v>1.0726641621997728E-2</v>
      </c>
      <c r="J31" s="332" t="s">
        <v>53</v>
      </c>
      <c r="K31" s="336">
        <v>-0.12783984034537929</v>
      </c>
      <c r="L31" s="337" t="s">
        <v>53</v>
      </c>
      <c r="M31" s="338">
        <v>-2.1128965621551727</v>
      </c>
      <c r="N31" s="339" t="s">
        <v>52</v>
      </c>
      <c r="O31" s="338">
        <v>5.5308014093641278E-2</v>
      </c>
      <c r="P31" s="339" t="s">
        <v>53</v>
      </c>
      <c r="Q31" s="338">
        <v>-3.1806057151814462E-2</v>
      </c>
      <c r="R31" s="339" t="s">
        <v>53</v>
      </c>
      <c r="S31" s="338">
        <v>-0.45306358131019708</v>
      </c>
      <c r="T31" s="339" t="s">
        <v>52</v>
      </c>
      <c r="U31" s="17"/>
    </row>
    <row r="32" spans="1:21" ht="19.5" customHeight="1" x14ac:dyDescent="0.2">
      <c r="A32" s="17"/>
      <c r="B32" s="66"/>
      <c r="C32" s="17"/>
      <c r="D32" s="17"/>
      <c r="E32" s="17"/>
      <c r="F32" s="17"/>
      <c r="G32" s="294"/>
      <c r="H32" s="178"/>
      <c r="I32" s="295"/>
      <c r="J32" s="295"/>
      <c r="K32" s="296"/>
      <c r="L32" s="296"/>
      <c r="M32" s="296"/>
      <c r="N32" s="296"/>
      <c r="O32" s="297"/>
      <c r="P32" s="17"/>
      <c r="Q32" s="17"/>
      <c r="R32" s="17"/>
      <c r="S32" s="17"/>
      <c r="T32" s="17"/>
      <c r="U32" s="17"/>
    </row>
    <row r="33" spans="1:21" ht="46.5" customHeight="1" x14ac:dyDescent="0.2">
      <c r="A33" s="17"/>
      <c r="B33" s="400" t="s">
        <v>217</v>
      </c>
      <c r="C33" s="400"/>
      <c r="D33" s="400"/>
      <c r="E33" s="400"/>
      <c r="F33" s="400"/>
      <c r="G33" s="400"/>
      <c r="H33" s="400"/>
      <c r="I33" s="400"/>
      <c r="J33" s="400"/>
      <c r="K33" s="400"/>
      <c r="L33" s="400"/>
      <c r="M33" s="400"/>
      <c r="N33" s="400"/>
      <c r="O33" s="400"/>
      <c r="P33" s="400"/>
      <c r="Q33" s="400"/>
      <c r="R33" s="400"/>
      <c r="S33" s="17"/>
      <c r="T33" s="17"/>
      <c r="U33" s="17"/>
    </row>
    <row r="34" spans="1:21" ht="19.5" customHeight="1" x14ac:dyDescent="0.2">
      <c r="A34" s="17"/>
      <c r="B34" s="418" t="s">
        <v>207</v>
      </c>
      <c r="C34" s="418"/>
      <c r="D34" s="418"/>
      <c r="E34" s="418"/>
      <c r="F34" s="418"/>
      <c r="G34" s="418"/>
      <c r="H34" s="418"/>
      <c r="I34" s="418"/>
      <c r="J34" s="418"/>
      <c r="K34" s="418"/>
      <c r="L34" s="418"/>
      <c r="M34" s="418"/>
      <c r="N34" s="418"/>
      <c r="O34" s="418"/>
      <c r="P34" s="418"/>
      <c r="Q34" s="418"/>
      <c r="R34" s="418"/>
      <c r="S34" s="17"/>
      <c r="T34" s="17"/>
      <c r="U34" s="17"/>
    </row>
    <row r="35" spans="1:21" ht="19.5" customHeight="1" x14ac:dyDescent="0.2">
      <c r="A35" s="17"/>
      <c r="B35" s="419" t="s">
        <v>194</v>
      </c>
      <c r="C35" s="419"/>
      <c r="D35" s="419"/>
      <c r="E35" s="419"/>
      <c r="F35" s="419"/>
      <c r="G35" s="419"/>
      <c r="H35" s="419"/>
      <c r="I35" s="419"/>
      <c r="J35" s="419"/>
      <c r="K35" s="419"/>
      <c r="L35" s="419"/>
      <c r="M35" s="419"/>
      <c r="N35" s="419"/>
      <c r="O35" s="419"/>
      <c r="P35" s="419"/>
      <c r="Q35" s="419"/>
      <c r="R35" s="419"/>
      <c r="S35" s="17"/>
      <c r="T35" s="17"/>
      <c r="U35" s="17"/>
    </row>
    <row r="36" spans="1:21" ht="19.5" customHeight="1" x14ac:dyDescent="0.2">
      <c r="A36" s="17"/>
      <c r="B36" s="66"/>
      <c r="C36" s="17"/>
      <c r="D36" s="17"/>
      <c r="E36" s="17"/>
      <c r="F36" s="17"/>
      <c r="G36" s="294"/>
      <c r="H36" s="178"/>
      <c r="I36" s="295"/>
      <c r="J36" s="295"/>
      <c r="K36" s="296"/>
      <c r="L36" s="296"/>
      <c r="M36" s="296"/>
      <c r="N36" s="296"/>
      <c r="O36" s="17"/>
      <c r="P36" s="17"/>
      <c r="Q36" s="17"/>
      <c r="R36" s="17"/>
      <c r="S36" s="17"/>
      <c r="T36" s="17"/>
      <c r="U36" s="17"/>
    </row>
  </sheetData>
  <mergeCells count="23">
    <mergeCell ref="B1:R1"/>
    <mergeCell ref="G4:H4"/>
    <mergeCell ref="I4:J4"/>
    <mergeCell ref="E3:J3"/>
    <mergeCell ref="K3:L4"/>
    <mergeCell ref="M3:N4"/>
    <mergeCell ref="O3:P4"/>
    <mergeCell ref="Q3:R4"/>
    <mergeCell ref="S3:T4"/>
    <mergeCell ref="E4:F4"/>
    <mergeCell ref="S5:T5"/>
    <mergeCell ref="C5:D5"/>
    <mergeCell ref="K5:L5"/>
    <mergeCell ref="G5:H5"/>
    <mergeCell ref="I5:J5"/>
    <mergeCell ref="M5:N5"/>
    <mergeCell ref="O5:P5"/>
    <mergeCell ref="Q5:R5"/>
    <mergeCell ref="B34:R34"/>
    <mergeCell ref="B35:R35"/>
    <mergeCell ref="B33:R33"/>
    <mergeCell ref="E5:F5"/>
    <mergeCell ref="C3:D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38"/>
  <sheetViews>
    <sheetView zoomScaleNormal="100" workbookViewId="0">
      <selection activeCell="C40" sqref="C40"/>
    </sheetView>
  </sheetViews>
  <sheetFormatPr baseColWidth="10" defaultColWidth="19.5703125" defaultRowHeight="11.25" x14ac:dyDescent="0.2"/>
  <cols>
    <col min="1" max="1" width="2.5703125" style="21" customWidth="1"/>
    <col min="2" max="2" width="19" style="21" bestFit="1" customWidth="1"/>
    <col min="3" max="3" width="12" style="43" customWidth="1"/>
    <col min="4" max="4" width="12.5703125" style="43" bestFit="1" customWidth="1"/>
    <col min="5" max="5" width="17.5703125" style="43" customWidth="1"/>
    <col min="6" max="6" width="12.85546875" style="43" customWidth="1"/>
    <col min="7" max="7" width="18" style="43" bestFit="1" customWidth="1"/>
    <col min="8" max="8" width="11.5703125" style="21" bestFit="1" customWidth="1"/>
    <col min="9" max="9" width="18" style="44" bestFit="1" customWidth="1"/>
    <col min="10" max="10" width="11.7109375" style="21" bestFit="1" customWidth="1"/>
    <col min="11" max="11" width="18" style="44" bestFit="1" customWidth="1"/>
    <col min="12" max="12" width="13.140625" style="21" bestFit="1" customWidth="1"/>
    <col min="13" max="13" width="18" style="43" bestFit="1" customWidth="1"/>
    <col min="14" max="14" width="13" style="21" bestFit="1" customWidth="1"/>
    <col min="15" max="15" width="17.85546875" style="43" bestFit="1" customWidth="1"/>
    <col min="16" max="16" width="11.42578125" style="21" bestFit="1" customWidth="1"/>
    <col min="17" max="17" width="17.85546875" style="43" bestFit="1" customWidth="1"/>
    <col min="18" max="18" width="11.42578125" style="21" bestFit="1" customWidth="1"/>
    <col min="19" max="19" width="17.85546875" style="43" bestFit="1" customWidth="1"/>
    <col min="20" max="20" width="11.42578125" style="21" bestFit="1" customWidth="1"/>
    <col min="21" max="21" width="17.85546875" style="43" bestFit="1" customWidth="1"/>
    <col min="22" max="22" width="11.42578125" style="21" bestFit="1" customWidth="1"/>
    <col min="23" max="16384" width="19.5703125" style="21"/>
  </cols>
  <sheetData>
    <row r="1" spans="1:14" x14ac:dyDescent="0.2">
      <c r="A1" s="198"/>
      <c r="B1" s="198"/>
      <c r="C1" s="281"/>
      <c r="D1" s="281"/>
      <c r="E1" s="281"/>
      <c r="F1" s="281"/>
      <c r="G1" s="281"/>
      <c r="H1" s="198"/>
      <c r="I1" s="282"/>
      <c r="J1" s="198"/>
      <c r="K1" s="282"/>
      <c r="L1" s="198"/>
      <c r="M1" s="281"/>
      <c r="N1" s="198"/>
    </row>
    <row r="2" spans="1:14" ht="12.75" x14ac:dyDescent="0.2">
      <c r="A2" s="198"/>
      <c r="B2" s="226" t="s">
        <v>140</v>
      </c>
      <c r="C2" s="281"/>
      <c r="D2" s="281"/>
      <c r="E2" s="281"/>
      <c r="F2" s="281"/>
      <c r="G2" s="281"/>
      <c r="H2" s="198"/>
      <c r="I2" s="282"/>
      <c r="J2" s="198"/>
      <c r="K2" s="282"/>
      <c r="L2" s="198"/>
      <c r="M2" s="281"/>
      <c r="N2" s="198"/>
    </row>
    <row r="3" spans="1:14" x14ac:dyDescent="0.2">
      <c r="A3" s="198"/>
      <c r="B3" s="198"/>
      <c r="C3" s="281"/>
      <c r="D3" s="281"/>
      <c r="E3" s="281"/>
      <c r="F3" s="281"/>
      <c r="G3" s="281"/>
      <c r="H3" s="198"/>
      <c r="I3" s="282"/>
      <c r="J3" s="198"/>
      <c r="K3" s="282"/>
      <c r="L3" s="198"/>
      <c r="M3" s="281"/>
      <c r="N3" s="198"/>
    </row>
    <row r="4" spans="1:14" ht="16.5" customHeight="1" thickBot="1" x14ac:dyDescent="0.25">
      <c r="A4" s="198"/>
      <c r="B4" s="269"/>
      <c r="C4" s="440" t="s">
        <v>90</v>
      </c>
      <c r="D4" s="441"/>
      <c r="E4" s="444" t="s">
        <v>91</v>
      </c>
      <c r="F4" s="445"/>
      <c r="G4" s="445"/>
      <c r="H4" s="445"/>
      <c r="I4" s="445"/>
      <c r="J4" s="445"/>
      <c r="K4" s="445"/>
      <c r="L4" s="445"/>
      <c r="M4" s="445"/>
      <c r="N4" s="198"/>
    </row>
    <row r="5" spans="1:14" x14ac:dyDescent="0.2">
      <c r="A5" s="198"/>
      <c r="B5" s="270"/>
      <c r="C5" s="442"/>
      <c r="D5" s="443"/>
      <c r="E5" s="446" t="s">
        <v>15</v>
      </c>
      <c r="F5" s="448" t="s">
        <v>141</v>
      </c>
      <c r="G5" s="450" t="s">
        <v>5</v>
      </c>
      <c r="H5" s="450" t="s">
        <v>36</v>
      </c>
      <c r="I5" s="448" t="s">
        <v>37</v>
      </c>
      <c r="J5" s="446" t="s">
        <v>7</v>
      </c>
      <c r="K5" s="446" t="s">
        <v>6</v>
      </c>
      <c r="L5" s="452" t="s">
        <v>10</v>
      </c>
      <c r="M5" s="446" t="s">
        <v>23</v>
      </c>
      <c r="N5" s="198"/>
    </row>
    <row r="6" spans="1:14" ht="22.5" x14ac:dyDescent="0.2">
      <c r="A6" s="198"/>
      <c r="B6" s="271"/>
      <c r="C6" s="283" t="s">
        <v>11</v>
      </c>
      <c r="D6" s="283" t="s">
        <v>92</v>
      </c>
      <c r="E6" s="447"/>
      <c r="F6" s="449"/>
      <c r="G6" s="451"/>
      <c r="H6" s="451"/>
      <c r="I6" s="449"/>
      <c r="J6" s="447"/>
      <c r="K6" s="447"/>
      <c r="L6" s="453"/>
      <c r="M6" s="447"/>
      <c r="N6" s="198"/>
    </row>
    <row r="7" spans="1:14" x14ac:dyDescent="0.2">
      <c r="A7" s="198"/>
      <c r="B7" s="272" t="s">
        <v>39</v>
      </c>
      <c r="C7" s="284">
        <v>100</v>
      </c>
      <c r="D7" s="285"/>
      <c r="E7" s="284">
        <v>7.2778581218642309</v>
      </c>
      <c r="F7" s="284">
        <v>5.2558134296803578</v>
      </c>
      <c r="G7" s="286">
        <v>3.8495750379220177</v>
      </c>
      <c r="H7" s="286">
        <v>1.922704295149013</v>
      </c>
      <c r="I7" s="284">
        <v>2.5022678428453347</v>
      </c>
      <c r="J7" s="284">
        <v>15.368929769479228</v>
      </c>
      <c r="K7" s="284">
        <v>7.2692690710785337</v>
      </c>
      <c r="L7" s="284">
        <v>1.0232762460683678</v>
      </c>
      <c r="M7" s="284">
        <v>2.685526437494834</v>
      </c>
      <c r="N7" s="198"/>
    </row>
    <row r="8" spans="1:14" x14ac:dyDescent="0.2">
      <c r="A8" s="198"/>
      <c r="B8" s="273" t="s">
        <v>56</v>
      </c>
      <c r="C8" s="287"/>
      <c r="D8" s="288">
        <v>100</v>
      </c>
      <c r="E8" s="287">
        <v>5.143934964178464</v>
      </c>
      <c r="F8" s="287">
        <v>3.3554338922968294</v>
      </c>
      <c r="G8" s="289">
        <v>2.6667643714656584</v>
      </c>
      <c r="H8" s="289">
        <v>0.84903248116843211</v>
      </c>
      <c r="I8" s="287">
        <v>2.1271466089660271</v>
      </c>
      <c r="J8" s="287">
        <v>14.124911276366317</v>
      </c>
      <c r="K8" s="287">
        <v>5.7563929191321339</v>
      </c>
      <c r="L8" s="287">
        <v>1.0150745616185053</v>
      </c>
      <c r="M8" s="287">
        <v>3.0445916599551466</v>
      </c>
      <c r="N8" s="198"/>
    </row>
    <row r="9" spans="1:14" x14ac:dyDescent="0.2">
      <c r="A9" s="198"/>
      <c r="B9" s="274" t="s">
        <v>2</v>
      </c>
      <c r="C9" s="284">
        <v>51.428717369330847</v>
      </c>
      <c r="D9" s="285">
        <v>50.918609805451901</v>
      </c>
      <c r="E9" s="284">
        <v>6.0351425696288876</v>
      </c>
      <c r="F9" s="284">
        <v>3.7589395559472694</v>
      </c>
      <c r="G9" s="286">
        <v>2.6434854933551097</v>
      </c>
      <c r="H9" s="286">
        <v>1.4572105216890781</v>
      </c>
      <c r="I9" s="284">
        <v>2.8044635572269661</v>
      </c>
      <c r="J9" s="284">
        <v>15.356457671211016</v>
      </c>
      <c r="K9" s="284">
        <v>5.9187768312914324</v>
      </c>
      <c r="L9" s="284">
        <v>3.0142256631882614</v>
      </c>
      <c r="M9" s="284">
        <v>0.91982731171420162</v>
      </c>
      <c r="N9" s="198"/>
    </row>
    <row r="10" spans="1:14" x14ac:dyDescent="0.2">
      <c r="A10" s="198"/>
      <c r="B10" s="275" t="s">
        <v>1</v>
      </c>
      <c r="C10" s="287">
        <v>48.571278238642854</v>
      </c>
      <c r="D10" s="288">
        <v>49.081390194548106</v>
      </c>
      <c r="E10" s="287">
        <v>4.5431403846829044</v>
      </c>
      <c r="F10" s="287">
        <v>3.2266659164057541</v>
      </c>
      <c r="G10" s="289">
        <v>2.8723730834560426</v>
      </c>
      <c r="H10" s="289">
        <v>0.38037791417528444</v>
      </c>
      <c r="I10" s="287">
        <v>1.4793838785311202</v>
      </c>
      <c r="J10" s="287">
        <v>13.039338809443926</v>
      </c>
      <c r="K10" s="287">
        <v>5.823679832525448</v>
      </c>
      <c r="L10" s="287">
        <v>3.0201285077330966</v>
      </c>
      <c r="M10" s="287">
        <v>1.1153210361018886</v>
      </c>
      <c r="N10" s="198"/>
    </row>
    <row r="11" spans="1:14" x14ac:dyDescent="0.2">
      <c r="A11" s="198"/>
      <c r="B11" s="272" t="s">
        <v>88</v>
      </c>
      <c r="C11" s="284">
        <v>9.1377556411844516</v>
      </c>
      <c r="D11" s="285">
        <v>24.694592250863863</v>
      </c>
      <c r="E11" s="284">
        <v>8.7690291578137707</v>
      </c>
      <c r="F11" s="284">
        <v>6.3022583022746534</v>
      </c>
      <c r="G11" s="286">
        <v>4.9890562596926982</v>
      </c>
      <c r="H11" s="286">
        <v>1.738278658948746</v>
      </c>
      <c r="I11" s="284">
        <v>3.197692226522205</v>
      </c>
      <c r="J11" s="284">
        <v>18.240346090290981</v>
      </c>
      <c r="K11" s="284">
        <v>7.3590620720716258</v>
      </c>
      <c r="L11" s="284">
        <v>5.550569376959877</v>
      </c>
      <c r="M11" s="284">
        <v>2.4043289649929376</v>
      </c>
      <c r="N11" s="198"/>
    </row>
    <row r="12" spans="1:14" x14ac:dyDescent="0.2">
      <c r="A12" s="198"/>
      <c r="B12" s="276" t="s">
        <v>63</v>
      </c>
      <c r="C12" s="290">
        <v>11.445633697804171</v>
      </c>
      <c r="D12" s="291">
        <v>22.03745004783741</v>
      </c>
      <c r="E12" s="290">
        <v>5.5982733463584342</v>
      </c>
      <c r="F12" s="290">
        <v>3.4946471491002087</v>
      </c>
      <c r="G12" s="292">
        <v>2.8117439960875701</v>
      </c>
      <c r="H12" s="292">
        <v>0.8133588405672425</v>
      </c>
      <c r="I12" s="290">
        <v>2.367462923049215</v>
      </c>
      <c r="J12" s="290">
        <v>16.039272943825271</v>
      </c>
      <c r="K12" s="290">
        <v>6.8316106879128773</v>
      </c>
      <c r="L12" s="290">
        <v>2.8146084637377777</v>
      </c>
      <c r="M12" s="290">
        <v>0.73168324409643015</v>
      </c>
      <c r="N12" s="198"/>
    </row>
    <row r="13" spans="1:14" x14ac:dyDescent="0.2">
      <c r="A13" s="198"/>
      <c r="B13" s="276" t="s">
        <v>64</v>
      </c>
      <c r="C13" s="290">
        <v>19.753186568797094</v>
      </c>
      <c r="D13" s="291">
        <v>23.287026223655513</v>
      </c>
      <c r="E13" s="290">
        <v>4.6343915596614691</v>
      </c>
      <c r="F13" s="290">
        <v>2.8635586136050155</v>
      </c>
      <c r="G13" s="292">
        <v>2.3377948583167196</v>
      </c>
      <c r="H13" s="292">
        <v>0.69992681539433466</v>
      </c>
      <c r="I13" s="290">
        <v>2.0600651425927254</v>
      </c>
      <c r="J13" s="290">
        <v>13.895547813338785</v>
      </c>
      <c r="K13" s="290">
        <v>6.2069625496359606</v>
      </c>
      <c r="L13" s="290">
        <v>2.1489160219286947</v>
      </c>
      <c r="M13" s="290">
        <v>0.66009450130745717</v>
      </c>
      <c r="N13" s="198"/>
    </row>
    <row r="14" spans="1:14" x14ac:dyDescent="0.2">
      <c r="A14" s="198"/>
      <c r="B14" s="273" t="s">
        <v>65</v>
      </c>
      <c r="C14" s="287">
        <v>59.663428484240576</v>
      </c>
      <c r="D14" s="288">
        <v>29.980931113783171</v>
      </c>
      <c r="E14" s="287">
        <v>2.9179026906425274</v>
      </c>
      <c r="F14" s="287">
        <v>1.7982280091084812</v>
      </c>
      <c r="G14" s="289">
        <v>1.296525523451113</v>
      </c>
      <c r="H14" s="289">
        <v>0.55183726855379278</v>
      </c>
      <c r="I14" s="287">
        <v>1.2749769246147822</v>
      </c>
      <c r="J14" s="287">
        <v>10.324501118779683</v>
      </c>
      <c r="K14" s="287">
        <v>3.9180637191194738</v>
      </c>
      <c r="L14" s="287">
        <v>1.9236890611389934</v>
      </c>
      <c r="M14" s="287">
        <v>0.44441543881372642</v>
      </c>
      <c r="N14" s="198"/>
    </row>
    <row r="15" spans="1:14" x14ac:dyDescent="0.2">
      <c r="A15" s="198"/>
      <c r="B15" s="274" t="s">
        <v>58</v>
      </c>
      <c r="C15" s="284">
        <v>38.955028900850621</v>
      </c>
      <c r="D15" s="285">
        <v>71.885981660056444</v>
      </c>
      <c r="E15" s="284">
        <v>4.8348255240312907</v>
      </c>
      <c r="F15" s="284">
        <v>3.1854980757011186</v>
      </c>
      <c r="G15" s="286">
        <v>2.6063172308750735</v>
      </c>
      <c r="H15" s="286">
        <v>0.71238697207863566</v>
      </c>
      <c r="I15" s="284">
        <v>1.9228556952906362</v>
      </c>
      <c r="J15" s="284">
        <v>14.638416557402342</v>
      </c>
      <c r="K15" s="284">
        <v>6.2023264134970209</v>
      </c>
      <c r="L15" s="284">
        <v>2.8238116754672262</v>
      </c>
      <c r="M15" s="284">
        <v>0.8232735965710678</v>
      </c>
      <c r="N15" s="198"/>
    </row>
    <row r="16" spans="1:14" x14ac:dyDescent="0.2">
      <c r="A16" s="198"/>
      <c r="B16" s="275" t="s">
        <v>40</v>
      </c>
      <c r="C16" s="287">
        <v>61.044971099149379</v>
      </c>
      <c r="D16" s="288">
        <v>28.11401797608351</v>
      </c>
      <c r="E16" s="287">
        <v>6.3135524051935441</v>
      </c>
      <c r="F16" s="287">
        <v>4.1705325876931401</v>
      </c>
      <c r="G16" s="289">
        <v>3.0766363878451872</v>
      </c>
      <c r="H16" s="289">
        <v>1.3969203647286939</v>
      </c>
      <c r="I16" s="287">
        <v>2.6551852933406788</v>
      </c>
      <c r="J16" s="287">
        <v>13.272823166716075</v>
      </c>
      <c r="K16" s="287">
        <v>5.1244618196184932</v>
      </c>
      <c r="L16" s="287">
        <v>3.4548496899020509</v>
      </c>
      <c r="M16" s="287">
        <v>1.4514375495543437</v>
      </c>
      <c r="N16" s="198"/>
    </row>
    <row r="17" spans="1:14" x14ac:dyDescent="0.2">
      <c r="A17" s="198"/>
      <c r="B17" s="274" t="s">
        <v>41</v>
      </c>
      <c r="C17" s="284">
        <v>35.110077794204933</v>
      </c>
      <c r="D17" s="285">
        <v>13.92979059883446</v>
      </c>
      <c r="E17" s="284">
        <v>5.4974288499203858</v>
      </c>
      <c r="F17" s="284">
        <v>5.4276367679555149</v>
      </c>
      <c r="G17" s="286">
        <v>4.0237995267538782</v>
      </c>
      <c r="H17" s="286">
        <v>1.8114242009325643</v>
      </c>
      <c r="I17" s="284">
        <v>9.7034607551601496E-2</v>
      </c>
      <c r="J17" s="284">
        <v>15.366176921036553</v>
      </c>
      <c r="K17" s="284">
        <v>6.5676061276097357</v>
      </c>
      <c r="L17" s="284">
        <v>3.9272280166841611</v>
      </c>
      <c r="M17" s="284">
        <v>1.2878028541994289</v>
      </c>
      <c r="N17" s="198"/>
    </row>
    <row r="18" spans="1:14" x14ac:dyDescent="0.2">
      <c r="A18" s="198"/>
      <c r="B18" s="277" t="s">
        <v>42</v>
      </c>
      <c r="C18" s="290">
        <v>10.472435335538071</v>
      </c>
      <c r="D18" s="291">
        <v>9.150163600209444</v>
      </c>
      <c r="E18" s="290">
        <v>10.115514165749238</v>
      </c>
      <c r="F18" s="290">
        <v>6.5480241105798154</v>
      </c>
      <c r="G18" s="292">
        <v>5.0912054585391111</v>
      </c>
      <c r="H18" s="292">
        <v>2.1337299523617204</v>
      </c>
      <c r="I18" s="290">
        <v>4.8320259273706379</v>
      </c>
      <c r="J18" s="290">
        <v>16.169453754755256</v>
      </c>
      <c r="K18" s="290">
        <v>8.292787337859453</v>
      </c>
      <c r="L18" s="290">
        <v>3.4638073121067814</v>
      </c>
      <c r="M18" s="290">
        <v>1.5422255077845879</v>
      </c>
      <c r="N18" s="198"/>
    </row>
    <row r="19" spans="1:14" x14ac:dyDescent="0.2">
      <c r="A19" s="198"/>
      <c r="B19" s="277" t="s">
        <v>59</v>
      </c>
      <c r="C19" s="290">
        <v>23.416527388192847</v>
      </c>
      <c r="D19" s="291">
        <v>23.072881851324574</v>
      </c>
      <c r="E19" s="290">
        <v>4.1633112355516104</v>
      </c>
      <c r="F19" s="290">
        <v>2.4181202252091851</v>
      </c>
      <c r="G19" s="292">
        <v>1.8782061115760824</v>
      </c>
      <c r="H19" s="292">
        <v>0.57567935206358145</v>
      </c>
      <c r="I19" s="290">
        <v>2.0341031868305075</v>
      </c>
      <c r="J19" s="290">
        <v>12.744965419688652</v>
      </c>
      <c r="K19" s="290">
        <v>4.7177226825024956</v>
      </c>
      <c r="L19" s="290">
        <v>2.6614586129829418</v>
      </c>
      <c r="M19" s="290">
        <v>0.6807629440889118</v>
      </c>
      <c r="N19" s="198"/>
    </row>
    <row r="20" spans="1:14" ht="22.5" x14ac:dyDescent="0.2">
      <c r="A20" s="198"/>
      <c r="B20" s="277" t="s">
        <v>43</v>
      </c>
      <c r="C20" s="290">
        <v>26.34343959079667</v>
      </c>
      <c r="D20" s="291">
        <v>49.810658875443082</v>
      </c>
      <c r="E20" s="290">
        <v>4.6614165954968341</v>
      </c>
      <c r="F20" s="290">
        <v>2.6719175836314606</v>
      </c>
      <c r="G20" s="292">
        <v>2.228646150495611</v>
      </c>
      <c r="H20" s="292">
        <v>0.52044675694030407</v>
      </c>
      <c r="I20" s="290">
        <v>2.2668892549424773</v>
      </c>
      <c r="J20" s="290">
        <v>14.135421734338378</v>
      </c>
      <c r="K20" s="290">
        <v>5.6924497533012772</v>
      </c>
      <c r="L20" s="290">
        <v>2.7515761623203145</v>
      </c>
      <c r="M20" s="290">
        <v>0.90571960991347666</v>
      </c>
      <c r="N20" s="198"/>
    </row>
    <row r="21" spans="1:14" ht="22.5" x14ac:dyDescent="0.2">
      <c r="A21" s="198"/>
      <c r="B21" s="275" t="s">
        <v>44</v>
      </c>
      <c r="C21" s="287">
        <v>4.6575198912674836</v>
      </c>
      <c r="D21" s="288">
        <v>4.0365047103283969</v>
      </c>
      <c r="E21" s="287">
        <v>7.4888006930997477</v>
      </c>
      <c r="F21" s="287">
        <v>4.913230123085369</v>
      </c>
      <c r="G21" s="289">
        <v>3.6725998145002916</v>
      </c>
      <c r="H21" s="289">
        <v>1.6057493548992812</v>
      </c>
      <c r="I21" s="287">
        <v>3.246436915098081</v>
      </c>
      <c r="J21" s="287">
        <v>14.779135088961976</v>
      </c>
      <c r="K21" s="287">
        <v>6.3826573165587357</v>
      </c>
      <c r="L21" s="287">
        <v>3.673543873945174</v>
      </c>
      <c r="M21" s="287">
        <v>1.9744178322007719</v>
      </c>
      <c r="N21" s="198"/>
    </row>
    <row r="22" spans="1:14" ht="33.75" x14ac:dyDescent="0.2">
      <c r="A22" s="198"/>
      <c r="B22" s="278" t="s">
        <v>124</v>
      </c>
      <c r="C22" s="284">
        <v>11.898306671830518</v>
      </c>
      <c r="D22" s="285">
        <v>7.4319462367381739</v>
      </c>
      <c r="E22" s="284">
        <v>7.3355634366223281</v>
      </c>
      <c r="F22" s="284">
        <v>5.108148868649355</v>
      </c>
      <c r="G22" s="286">
        <v>3.706991867693521</v>
      </c>
      <c r="H22" s="286">
        <v>1.6727002794515395</v>
      </c>
      <c r="I22" s="284">
        <v>2.8189156480229958</v>
      </c>
      <c r="J22" s="284">
        <v>13.535612269854214</v>
      </c>
      <c r="K22" s="284">
        <v>5.9727570568416031</v>
      </c>
      <c r="L22" s="284">
        <v>3.3751574173789476</v>
      </c>
      <c r="M22" s="284">
        <v>1.3983227889877039</v>
      </c>
      <c r="N22" s="198"/>
    </row>
    <row r="23" spans="1:14" x14ac:dyDescent="0.2">
      <c r="A23" s="198"/>
      <c r="B23" s="274" t="s">
        <v>123</v>
      </c>
      <c r="C23" s="284">
        <v>88.101693328169489</v>
      </c>
      <c r="D23" s="285">
        <v>92.56805376326183</v>
      </c>
      <c r="E23" s="284">
        <v>5.136595174758134</v>
      </c>
      <c r="F23" s="284">
        <v>3.3653239806612376</v>
      </c>
      <c r="G23" s="286">
        <v>2.6771020260349165</v>
      </c>
      <c r="H23" s="286">
        <v>0.86836722877865236</v>
      </c>
      <c r="I23" s="284">
        <v>2.1005621491477009</v>
      </c>
      <c r="J23" s="284">
        <v>14.277781453614216</v>
      </c>
      <c r="K23" s="284">
        <v>5.863658012355085</v>
      </c>
      <c r="L23" s="284">
        <v>2.9869420201736383</v>
      </c>
      <c r="M23" s="284">
        <v>0.98345137626230983</v>
      </c>
      <c r="N23" s="198"/>
    </row>
    <row r="24" spans="1:14" x14ac:dyDescent="0.2">
      <c r="A24" s="198"/>
      <c r="B24" s="274" t="s">
        <v>46</v>
      </c>
      <c r="C24" s="284">
        <v>22.455068912210159</v>
      </c>
      <c r="D24" s="285">
        <v>22.914088960812215</v>
      </c>
      <c r="E24" s="284">
        <v>3.8009966168245737</v>
      </c>
      <c r="F24" s="284">
        <v>2.3848227970169531</v>
      </c>
      <c r="G24" s="286">
        <v>2.0148810132654198</v>
      </c>
      <c r="H24" s="286">
        <v>0.43837294581748276</v>
      </c>
      <c r="I24" s="284">
        <v>1.6028899740345122</v>
      </c>
      <c r="J24" s="284">
        <v>11.015445271999727</v>
      </c>
      <c r="K24" s="284">
        <v>4.9385221532753567</v>
      </c>
      <c r="L24" s="284">
        <v>1.8384995456668183</v>
      </c>
      <c r="M24" s="284">
        <v>0.39952004838700889</v>
      </c>
      <c r="N24" s="198"/>
    </row>
    <row r="25" spans="1:14" ht="22.5" x14ac:dyDescent="0.2">
      <c r="A25" s="198"/>
      <c r="B25" s="279" t="s">
        <v>60</v>
      </c>
      <c r="C25" s="290">
        <v>33.527670248774029</v>
      </c>
      <c r="D25" s="291">
        <v>28.83840765761806</v>
      </c>
      <c r="E25" s="290">
        <v>4.8791573401729673</v>
      </c>
      <c r="F25" s="290">
        <v>3.2306077036175496</v>
      </c>
      <c r="G25" s="292">
        <v>2.5026547843750269</v>
      </c>
      <c r="H25" s="292">
        <v>0.88097926705452256</v>
      </c>
      <c r="I25" s="290">
        <v>2.0376861967832243</v>
      </c>
      <c r="J25" s="290">
        <v>13.981482720800253</v>
      </c>
      <c r="K25" s="290">
        <v>6.000892363223481</v>
      </c>
      <c r="L25" s="290">
        <v>2.0016831044388712</v>
      </c>
      <c r="M25" s="290">
        <v>0.60976657470776452</v>
      </c>
      <c r="N25" s="198"/>
    </row>
    <row r="26" spans="1:14" ht="22.5" x14ac:dyDescent="0.2">
      <c r="A26" s="198"/>
      <c r="B26" s="277" t="s">
        <v>47</v>
      </c>
      <c r="C26" s="290">
        <v>32.190311418381171</v>
      </c>
      <c r="D26" s="291">
        <v>30.085323652637889</v>
      </c>
      <c r="E26" s="290">
        <v>6.3748746038713691</v>
      </c>
      <c r="F26" s="290">
        <v>4.4716112483170045</v>
      </c>
      <c r="G26" s="292">
        <v>3.5163609291898892</v>
      </c>
      <c r="H26" s="292">
        <v>1.2429766797312709</v>
      </c>
      <c r="I26" s="290">
        <v>2.3792234076175394</v>
      </c>
      <c r="J26" s="290">
        <v>17.032130933116679</v>
      </c>
      <c r="K26" s="290">
        <v>6.7328044166400289</v>
      </c>
      <c r="L26" s="290">
        <v>3.4315194394998834</v>
      </c>
      <c r="M26" s="290">
        <v>1.1936903675990682</v>
      </c>
      <c r="N26" s="198"/>
    </row>
    <row r="27" spans="1:14" x14ac:dyDescent="0.2">
      <c r="A27" s="198"/>
      <c r="B27" s="275" t="s">
        <v>45</v>
      </c>
      <c r="C27" s="287">
        <v>11.787548552752671</v>
      </c>
      <c r="D27" s="288">
        <v>18.131158112967075</v>
      </c>
      <c r="E27" s="287">
        <v>6.1374245066601452</v>
      </c>
      <c r="F27" s="287">
        <v>3.7268455415826103</v>
      </c>
      <c r="G27" s="289">
        <v>2.8382199784096707</v>
      </c>
      <c r="H27" s="289">
        <v>1.1153338916030904</v>
      </c>
      <c r="I27" s="287">
        <v>2.689668276808995</v>
      </c>
      <c r="J27" s="287">
        <v>13.941933642883212</v>
      </c>
      <c r="K27" s="287">
        <v>5.3857584522645769</v>
      </c>
      <c r="L27" s="287">
        <v>5.5060256920622042</v>
      </c>
      <c r="M27" s="287">
        <v>2.1830264510043391</v>
      </c>
      <c r="N27" s="198"/>
    </row>
    <row r="28" spans="1:14" ht="22.5" x14ac:dyDescent="0.2">
      <c r="A28" s="198"/>
      <c r="B28" s="274" t="s">
        <v>48</v>
      </c>
      <c r="C28" s="284">
        <v>16.170716129549668</v>
      </c>
      <c r="D28" s="285">
        <v>17.869526002137519</v>
      </c>
      <c r="E28" s="284">
        <v>3.7477578189319045</v>
      </c>
      <c r="F28" s="284">
        <v>2.2513716667969859</v>
      </c>
      <c r="G28" s="286">
        <v>1.8331599731917076</v>
      </c>
      <c r="H28" s="286">
        <v>0.48698525179441182</v>
      </c>
      <c r="I28" s="284">
        <v>1.6883235021606737</v>
      </c>
      <c r="J28" s="284">
        <v>11.404728468578549</v>
      </c>
      <c r="K28" s="284">
        <v>5.2175047585067533</v>
      </c>
      <c r="L28" s="284">
        <v>1.9653107386454922</v>
      </c>
      <c r="M28" s="284">
        <v>0.46471658590253051</v>
      </c>
      <c r="N28" s="198"/>
    </row>
    <row r="29" spans="1:14" ht="33.75" x14ac:dyDescent="0.2">
      <c r="A29" s="198"/>
      <c r="B29" s="277" t="s">
        <v>49</v>
      </c>
      <c r="C29" s="290">
        <v>37.764899575879589</v>
      </c>
      <c r="D29" s="291">
        <v>42.453783515731033</v>
      </c>
      <c r="E29" s="290">
        <v>4.4116745387283922</v>
      </c>
      <c r="F29" s="290">
        <v>2.7169890119658304</v>
      </c>
      <c r="G29" s="292">
        <v>2.2508132589520558</v>
      </c>
      <c r="H29" s="292">
        <v>0.57369894598935822</v>
      </c>
      <c r="I29" s="290">
        <v>2.0025039729896408</v>
      </c>
      <c r="J29" s="290">
        <v>13.205097970021837</v>
      </c>
      <c r="K29" s="290">
        <v>5.3327286140129484</v>
      </c>
      <c r="L29" s="290">
        <v>2.2460665784508933</v>
      </c>
      <c r="M29" s="290">
        <v>0.6594015734133214</v>
      </c>
      <c r="N29" s="198"/>
    </row>
    <row r="30" spans="1:14" ht="33.75" x14ac:dyDescent="0.2">
      <c r="A30" s="198"/>
      <c r="B30" s="277" t="s">
        <v>89</v>
      </c>
      <c r="C30" s="290">
        <v>24.03910589939607</v>
      </c>
      <c r="D30" s="291">
        <v>24.189871428742755</v>
      </c>
      <c r="E30" s="290">
        <v>6.9715802071093984</v>
      </c>
      <c r="F30" s="290">
        <v>4.8589979529605847</v>
      </c>
      <c r="G30" s="292">
        <v>3.720931479151115</v>
      </c>
      <c r="H30" s="292">
        <v>1.4503138289375022</v>
      </c>
      <c r="I30" s="290">
        <v>2.5379399695543299</v>
      </c>
      <c r="J30" s="290">
        <v>17.781680794185178</v>
      </c>
      <c r="K30" s="290">
        <v>6.8040496755426521</v>
      </c>
      <c r="L30" s="290">
        <v>5.0850199939951022</v>
      </c>
      <c r="M30" s="290">
        <v>1.8646492724774082</v>
      </c>
      <c r="N30" s="198"/>
    </row>
    <row r="31" spans="1:14" ht="22.5" x14ac:dyDescent="0.2">
      <c r="A31" s="198"/>
      <c r="B31" s="277" t="s">
        <v>50</v>
      </c>
      <c r="C31" s="290">
        <v>16.218374006864032</v>
      </c>
      <c r="D31" s="291">
        <v>10.409720093236663</v>
      </c>
      <c r="E31" s="290">
        <v>7.0548768150825909</v>
      </c>
      <c r="F31" s="290">
        <v>4.9883905229491026</v>
      </c>
      <c r="G31" s="292">
        <v>3.6392599037803155</v>
      </c>
      <c r="H31" s="292">
        <v>1.6652563615723255</v>
      </c>
      <c r="I31" s="290">
        <v>2.6043769042856333</v>
      </c>
      <c r="J31" s="290">
        <v>14.020539029722723</v>
      </c>
      <c r="K31" s="290">
        <v>6.3320739408537312</v>
      </c>
      <c r="L31" s="290">
        <v>3.0251888608870252</v>
      </c>
      <c r="M31" s="290">
        <v>1.2479978681076092</v>
      </c>
      <c r="N31" s="198"/>
    </row>
    <row r="32" spans="1:14" x14ac:dyDescent="0.2">
      <c r="A32" s="198"/>
      <c r="B32" s="275" t="s">
        <v>93</v>
      </c>
      <c r="C32" s="287">
        <v>5.806904388310639</v>
      </c>
      <c r="D32" s="288">
        <v>5.0770989601520276</v>
      </c>
      <c r="E32" s="287">
        <v>6.6114263585036301</v>
      </c>
      <c r="F32" s="287">
        <v>4.7884250725873549</v>
      </c>
      <c r="G32" s="289">
        <v>3.7576490683410522</v>
      </c>
      <c r="H32" s="289">
        <v>1.4293647935648586</v>
      </c>
      <c r="I32" s="287">
        <v>2.3093284853406191</v>
      </c>
      <c r="J32" s="287">
        <v>15.919264897595417</v>
      </c>
      <c r="K32" s="287">
        <v>7.1959792573587684</v>
      </c>
      <c r="L32" s="287">
        <v>3.217833999952604</v>
      </c>
      <c r="M32" s="287">
        <v>1.3518106604879185</v>
      </c>
      <c r="N32" s="198"/>
    </row>
    <row r="33" spans="1:18" x14ac:dyDescent="0.2">
      <c r="A33" s="198"/>
      <c r="B33" s="280" t="s">
        <v>8</v>
      </c>
      <c r="C33" s="287">
        <v>100</v>
      </c>
      <c r="D33" s="288">
        <v>100</v>
      </c>
      <c r="E33" s="287">
        <v>5.3042300034596925</v>
      </c>
      <c r="F33" s="287">
        <v>3.4981857114037997</v>
      </c>
      <c r="G33" s="289">
        <v>2.7556141885544316</v>
      </c>
      <c r="H33" s="289">
        <v>0.92968405710606383</v>
      </c>
      <c r="I33" s="287">
        <v>2.1553247899391028</v>
      </c>
      <c r="J33" s="287">
        <v>14.220087778514182</v>
      </c>
      <c r="K33" s="287">
        <v>5.8721389961577826</v>
      </c>
      <c r="L33" s="287">
        <v>3.0171205475031107</v>
      </c>
      <c r="M33" s="287">
        <v>1.0157020503913654</v>
      </c>
      <c r="N33" s="198"/>
    </row>
    <row r="34" spans="1:18" x14ac:dyDescent="0.2">
      <c r="A34" s="198"/>
      <c r="B34" s="198"/>
      <c r="C34" s="281"/>
      <c r="D34" s="281"/>
      <c r="E34" s="281"/>
      <c r="F34" s="281"/>
      <c r="G34" s="281"/>
      <c r="H34" s="198"/>
      <c r="I34" s="282"/>
      <c r="J34" s="198"/>
      <c r="K34" s="282"/>
      <c r="L34" s="198"/>
      <c r="M34" s="281"/>
      <c r="N34" s="198"/>
    </row>
    <row r="35" spans="1:18" x14ac:dyDescent="0.2">
      <c r="A35" s="198"/>
      <c r="B35" s="198" t="s">
        <v>216</v>
      </c>
      <c r="C35" s="281"/>
      <c r="D35" s="281"/>
      <c r="E35" s="281"/>
      <c r="F35" s="281"/>
      <c r="G35" s="281"/>
      <c r="H35" s="198"/>
      <c r="I35" s="282"/>
      <c r="J35" s="198"/>
      <c r="K35" s="282"/>
      <c r="L35" s="198"/>
      <c r="M35" s="281"/>
      <c r="N35" s="198"/>
    </row>
    <row r="36" spans="1:18" x14ac:dyDescent="0.2">
      <c r="A36" s="198"/>
      <c r="B36" s="221" t="s">
        <v>207</v>
      </c>
      <c r="C36" s="221"/>
      <c r="D36" s="221"/>
      <c r="E36" s="221"/>
      <c r="F36" s="221"/>
      <c r="G36" s="221"/>
      <c r="H36" s="221"/>
      <c r="I36" s="221"/>
      <c r="J36" s="221"/>
      <c r="K36" s="221"/>
      <c r="L36" s="221"/>
      <c r="M36" s="221"/>
      <c r="N36" s="221"/>
      <c r="O36" s="2"/>
      <c r="P36" s="2"/>
      <c r="Q36" s="2"/>
      <c r="R36" s="2"/>
    </row>
    <row r="37" spans="1:18" x14ac:dyDescent="0.2">
      <c r="A37" s="198"/>
      <c r="B37" s="222" t="s">
        <v>194</v>
      </c>
      <c r="C37" s="221"/>
      <c r="D37" s="221"/>
      <c r="E37" s="221"/>
      <c r="F37" s="221"/>
      <c r="G37" s="221"/>
      <c r="H37" s="221"/>
      <c r="I37" s="221"/>
      <c r="J37" s="221"/>
      <c r="K37" s="221"/>
      <c r="L37" s="221"/>
      <c r="M37" s="221"/>
      <c r="N37" s="221"/>
      <c r="O37" s="2"/>
      <c r="P37" s="2"/>
      <c r="Q37" s="2"/>
      <c r="R37" s="2"/>
    </row>
    <row r="38" spans="1:18" x14ac:dyDescent="0.2">
      <c r="A38" s="198"/>
      <c r="B38" s="198"/>
      <c r="C38" s="281"/>
      <c r="D38" s="281"/>
      <c r="E38" s="281"/>
      <c r="F38" s="281"/>
      <c r="G38" s="281"/>
      <c r="H38" s="198"/>
      <c r="I38" s="282"/>
      <c r="J38" s="198"/>
      <c r="K38" s="282"/>
      <c r="L38" s="198"/>
      <c r="M38" s="281"/>
      <c r="N38" s="198"/>
    </row>
  </sheetData>
  <mergeCells count="11">
    <mergeCell ref="C4:D5"/>
    <mergeCell ref="E4:M4"/>
    <mergeCell ref="E5:E6"/>
    <mergeCell ref="F5:F6"/>
    <mergeCell ref="G5:G6"/>
    <mergeCell ref="H5:H6"/>
    <mergeCell ref="I5:I6"/>
    <mergeCell ref="J5:J6"/>
    <mergeCell ref="K5:K6"/>
    <mergeCell ref="L5:L6"/>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Figure 1</vt:lpstr>
      <vt:lpstr>Figure 2</vt:lpstr>
      <vt:lpstr>Figure 3</vt:lpstr>
      <vt:lpstr>Figure 4</vt:lpstr>
      <vt:lpstr>Figure 5</vt:lpstr>
      <vt:lpstr>Figure 6</vt:lpstr>
      <vt:lpstr>Figure 7</vt:lpstr>
      <vt:lpstr>Tableau complémentaire A</vt:lpstr>
      <vt:lpstr>Tableau complémentaire B</vt:lpstr>
      <vt:lpstr>Tableau complémentaire C</vt:lpstr>
      <vt:lpstr>Tableau complémentaire D</vt:lpstr>
      <vt:lpstr>Tableau complétementaire E</vt:lpstr>
      <vt:lpstr>Tableau complémentaire F</vt:lpstr>
      <vt:lpstr>Encadré 3 - Tableau A</vt:lpstr>
      <vt:lpstr>Encadré 3 - Tableau B</vt:lpstr>
    </vt:vector>
  </TitlesOfParts>
  <Company>Ministères Chargés des Affaires Sociales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 (DREES/OS/BHD)</dc:creator>
  <cp:lastModifiedBy>TUGORES François</cp:lastModifiedBy>
  <dcterms:created xsi:type="dcterms:W3CDTF">2020-03-09T15:30:50Z</dcterms:created>
  <dcterms:modified xsi:type="dcterms:W3CDTF">2021-12-08T14:16:48Z</dcterms:modified>
</cp:coreProperties>
</file>